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9312" tabRatio="796" activeTab="0"/>
  </bookViews>
  <sheets>
    <sheet name="Отопление и ГВС" sheetId="1" r:id="rId1"/>
  </sheets>
  <definedNames>
    <definedName name="_xlnm.Print_Area" localSheetId="0">'Отопление и ГВС'!$A$1:$K$30</definedName>
  </definedNames>
  <calcPr fullCalcOnLoad="1"/>
</workbook>
</file>

<file path=xl/sharedStrings.xml><?xml version="1.0" encoding="utf-8"?>
<sst xmlns="http://schemas.openxmlformats.org/spreadsheetml/2006/main" count="40" uniqueCount="27">
  <si>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</si>
  <si>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</si>
  <si>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</si>
  <si>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</si>
  <si>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</si>
  <si>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</si>
  <si>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</si>
  <si>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</si>
  <si>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</si>
  <si>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</si>
  <si>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</si>
  <si>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</si>
  <si>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</si>
  <si>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</si>
  <si>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</si>
  <si>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</si>
  <si>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</si>
  <si>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Котельная 324-2 кв.</t>
  </si>
  <si>
    <t>пр. Нариманова, 71</t>
  </si>
  <si>
    <t>"Теплоснабжающая организация":</t>
  </si>
  <si>
    <t>"Потребитель":</t>
  </si>
  <si>
    <t>тел. 32-83-01</t>
  </si>
  <si>
    <t>М.П.</t>
  </si>
  <si>
    <t>_________________ / Т.К. Кузьменко /</t>
  </si>
  <si>
    <t>Приложение №1 к дополнительному соглашению от 11.01.2016г. к  договору теплоснабжения № 829 от 01.03.2006 г.</t>
  </si>
  <si>
    <t>__________________ / С.Н.Тарасов /</t>
  </si>
  <si>
    <t>Исп. Гришина И.А.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</si>
</sst>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0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23"/>
      <name val="Times New Roman"/>
      <family val="1"/>
    </font>
    <font>
      <b/>
      <sz val="18"/>
      <name val="Times New Roman"/>
      <family val="1"/>
    </font>
    <font>
      <b/>
      <i/>
      <sz val="2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="55" zoomScaleNormal="50" zoomScaleSheetLayoutView="55" zoomScalePageLayoutView="0" workbookViewId="0" topLeftCell="A1">
      <selection activeCell="K18" sqref="K18"/>
    </sheetView>
  </sheetViews>
  <sheetFormatPr defaultColWidth="10.28125" defaultRowHeight="12" outlineLevelCol="1"/>
  <cols>
    <col min="1" max="1" width="12.00390625" style="1" customWidth="1"/>
    <col min="2" max="2" width="41.421875" style="1" customWidth="1"/>
    <col min="3" max="3" width="44.421875" style="1" customWidth="1"/>
    <col min="4" max="4" width="41.00390625" style="1" customWidth="1"/>
    <col min="5" max="5" width="31.140625" style="1" customWidth="1"/>
    <col min="6" max="6" width="33.421875" style="1" customWidth="1"/>
    <col min="7" max="7" width="32.421875" style="1" hidden="1" customWidth="1" outlineLevel="1"/>
    <col min="8" max="8" width="36.7109375" style="1" hidden="1" customWidth="1" outlineLevel="1"/>
    <col min="9" max="9" width="33.421875" style="1" customWidth="1" collapsed="1"/>
    <col min="10" max="10" width="29.00390625" style="1" customWidth="1"/>
    <col min="11" max="11" width="32.421875" style="1" customWidth="1"/>
    <col min="12" max="12" width="33.28125" style="1" customWidth="1"/>
    <col min="13" max="13" width="29.421875" style="1" customWidth="1"/>
    <col min="14" max="14" width="35.8515625" style="1" customWidth="1"/>
    <col min="15" max="16384" width="10.28125" style="1" customWidth="1"/>
  </cols>
  <sheetData>
    <row r="1" spans="1:13" s="16" customFormat="1" ht="29.25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5"/>
      <c r="M1" s="15"/>
    </row>
    <row r="3" spans="10:13" ht="30">
      <c r="J3" s="2"/>
      <c r="K3" s="36" t="s">
        <v>3</v>
      </c>
      <c r="M3" s="2"/>
    </row>
    <row r="4" spans="1:13" ht="102.75" customHeight="1">
      <c r="A4" s="24" t="s">
        <v>0</v>
      </c>
      <c r="B4" s="24" t="s">
        <v>4</v>
      </c>
      <c r="C4" s="24" t="s">
        <v>1</v>
      </c>
      <c r="D4" s="24" t="s">
        <v>14</v>
      </c>
      <c r="E4" s="24" t="s">
        <v>13</v>
      </c>
      <c r="F4" s="24" t="s">
        <v>15</v>
      </c>
      <c r="G4" s="24"/>
      <c r="H4" s="24" t="s">
        <v>5</v>
      </c>
      <c r="I4" s="24" t="s">
        <v>6</v>
      </c>
      <c r="J4" s="24" t="s">
        <v>7</v>
      </c>
      <c r="K4" s="24" t="s">
        <v>8</v>
      </c>
      <c r="M4" s="3"/>
    </row>
    <row r="5" spans="1:13" s="22" customFormat="1" ht="45.75" customHeight="1">
      <c r="A5" s="24" t="s">
        <v>9</v>
      </c>
      <c r="B5" s="24" t="s">
        <v>18</v>
      </c>
      <c r="C5" s="24" t="s">
        <v>17</v>
      </c>
      <c r="D5" s="25">
        <v>197700</v>
      </c>
      <c r="E5" s="26">
        <v>2554.9</v>
      </c>
      <c r="F5" s="27">
        <v>0.19</v>
      </c>
      <c r="G5" s="27"/>
      <c r="H5" s="28">
        <f>E5*F5/7</f>
        <v>69.34728571428572</v>
      </c>
      <c r="I5" s="26">
        <f>E5*F5/7*4</f>
        <v>277.3891428571429</v>
      </c>
      <c r="J5" s="26">
        <v>1918.68</v>
      </c>
      <c r="K5" s="26">
        <f>I5*J5</f>
        <v>532221.0006171429</v>
      </c>
      <c r="M5" s="23"/>
    </row>
    <row r="6" spans="1:13" s="22" customFormat="1" ht="33" customHeight="1">
      <c r="A6" s="24"/>
      <c r="B6" s="24" t="s">
        <v>2</v>
      </c>
      <c r="C6" s="24"/>
      <c r="D6" s="24"/>
      <c r="E6" s="26">
        <f>E5</f>
        <v>2554.9</v>
      </c>
      <c r="F6" s="24" t="s">
        <v>10</v>
      </c>
      <c r="G6" s="24"/>
      <c r="H6" s="28">
        <f>H5</f>
        <v>69.34728571428572</v>
      </c>
      <c r="I6" s="26">
        <f>I5</f>
        <v>277.3891428571429</v>
      </c>
      <c r="J6" s="24" t="s">
        <v>10</v>
      </c>
      <c r="K6" s="26">
        <f>K5</f>
        <v>532221.0006171429</v>
      </c>
      <c r="M6" s="23"/>
    </row>
    <row r="7" spans="1:13" s="22" customFormat="1" ht="21" customHeight="1">
      <c r="A7" s="29"/>
      <c r="B7" s="29"/>
      <c r="C7" s="29"/>
      <c r="D7" s="29"/>
      <c r="E7" s="30"/>
      <c r="F7" s="29"/>
      <c r="G7" s="29"/>
      <c r="H7" s="31"/>
      <c r="I7" s="31"/>
      <c r="J7" s="29"/>
      <c r="K7" s="30"/>
      <c r="M7" s="23"/>
    </row>
    <row r="8" spans="1:13" s="22" customFormat="1" ht="99" customHeight="1">
      <c r="A8" s="24" t="s">
        <v>0</v>
      </c>
      <c r="B8" s="24" t="s">
        <v>4</v>
      </c>
      <c r="C8" s="24" t="s">
        <v>1</v>
      </c>
      <c r="D8" s="24" t="str">
        <f>D4</f>
        <v>Тепловая нагрузка, ккал/час</v>
      </c>
      <c r="E8" s="24" t="str">
        <f>E4</f>
        <v>Площадь квартир кв.м.</v>
      </c>
      <c r="F8" s="24" t="s">
        <v>15</v>
      </c>
      <c r="G8" s="24"/>
      <c r="H8" s="24" t="s">
        <v>5</v>
      </c>
      <c r="I8" s="24" t="s">
        <v>11</v>
      </c>
      <c r="J8" s="24" t="s">
        <v>7</v>
      </c>
      <c r="K8" s="24" t="s">
        <v>12</v>
      </c>
      <c r="M8" s="23"/>
    </row>
    <row r="9" spans="1:13" s="22" customFormat="1" ht="53.25" customHeight="1">
      <c r="A9" s="24" t="s">
        <v>9</v>
      </c>
      <c r="B9" s="24" t="str">
        <f>B5</f>
        <v>пр. Нариманова, 71</v>
      </c>
      <c r="C9" s="24" t="str">
        <f>C5</f>
        <v>Котельная 324-2 кв.</v>
      </c>
      <c r="D9" s="25">
        <f>D5</f>
        <v>197700</v>
      </c>
      <c r="E9" s="26">
        <f>E5</f>
        <v>2554.9</v>
      </c>
      <c r="F9" s="27">
        <v>0.19</v>
      </c>
      <c r="G9" s="27"/>
      <c r="H9" s="28">
        <f>E9*F9/7</f>
        <v>69.34728571428572</v>
      </c>
      <c r="I9" s="26">
        <f>E9*F9/7*3</f>
        <v>208.04185714285717</v>
      </c>
      <c r="J9" s="26">
        <v>1981.81</v>
      </c>
      <c r="K9" s="26">
        <f>I9*J9</f>
        <v>412299.4329042857</v>
      </c>
      <c r="M9" s="23"/>
    </row>
    <row r="10" spans="1:13" s="22" customFormat="1" ht="29.25" customHeight="1">
      <c r="A10" s="24"/>
      <c r="B10" s="24" t="s">
        <v>2</v>
      </c>
      <c r="C10" s="24"/>
      <c r="D10" s="24"/>
      <c r="E10" s="26">
        <f>E9</f>
        <v>2554.9</v>
      </c>
      <c r="F10" s="24" t="s">
        <v>10</v>
      </c>
      <c r="G10" s="24"/>
      <c r="H10" s="28">
        <f>H9</f>
        <v>69.34728571428572</v>
      </c>
      <c r="I10" s="26">
        <f>I9</f>
        <v>208.04185714285717</v>
      </c>
      <c r="J10" s="24" t="s">
        <v>10</v>
      </c>
      <c r="K10" s="26">
        <f>K9</f>
        <v>412299.4329042857</v>
      </c>
      <c r="M10" s="23"/>
    </row>
    <row r="11" spans="1:13" ht="21" customHeight="1">
      <c r="A11" s="32"/>
      <c r="B11" s="32"/>
      <c r="C11" s="32"/>
      <c r="D11" s="32"/>
      <c r="E11" s="33"/>
      <c r="F11" s="34"/>
      <c r="G11" s="34"/>
      <c r="H11" s="35"/>
      <c r="I11" s="33"/>
      <c r="J11" s="34"/>
      <c r="K11" s="33"/>
      <c r="M11" s="4"/>
    </row>
    <row r="12" spans="1:13" s="22" customFormat="1" ht="33" customHeight="1">
      <c r="A12" s="39" t="s">
        <v>16</v>
      </c>
      <c r="B12" s="40"/>
      <c r="C12" s="40"/>
      <c r="D12" s="41"/>
      <c r="E12" s="26">
        <f>E10</f>
        <v>2554.9</v>
      </c>
      <c r="F12" s="27">
        <f>F5</f>
        <v>0.19</v>
      </c>
      <c r="G12" s="27"/>
      <c r="H12" s="28">
        <f>H5</f>
        <v>69.34728571428572</v>
      </c>
      <c r="I12" s="26">
        <f>I6+I10</f>
        <v>485.43100000000004</v>
      </c>
      <c r="J12" s="24" t="s">
        <v>10</v>
      </c>
      <c r="K12" s="26">
        <f>K6+K10</f>
        <v>944520.4335214286</v>
      </c>
      <c r="M12" s="23"/>
    </row>
    <row r="13" spans="1:13" ht="21" customHeight="1">
      <c r="A13" s="5"/>
      <c r="B13" s="5"/>
      <c r="C13" s="5"/>
      <c r="D13" s="5"/>
      <c r="E13" s="6"/>
      <c r="F13" s="7"/>
      <c r="G13" s="7"/>
      <c r="H13" s="7"/>
      <c r="I13" s="7"/>
      <c r="J13" s="8"/>
      <c r="K13" s="7"/>
      <c r="L13" s="6"/>
      <c r="M13" s="4"/>
    </row>
    <row r="14" spans="1:12" ht="2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4" ht="21">
      <c r="A15" s="9"/>
      <c r="B15" s="3"/>
      <c r="C15" s="9"/>
      <c r="D15" s="9"/>
      <c r="E15" s="9"/>
      <c r="F15" s="9"/>
      <c r="G15" s="9"/>
      <c r="H15" s="9"/>
      <c r="I15" s="9"/>
      <c r="J15" s="9"/>
      <c r="K15" s="10"/>
      <c r="L15" s="2"/>
      <c r="N15" s="11"/>
    </row>
    <row r="16" spans="1:14" ht="21">
      <c r="A16" s="9"/>
      <c r="B16" s="3"/>
      <c r="C16" s="9"/>
      <c r="D16" s="9"/>
      <c r="E16" s="9"/>
      <c r="F16" s="9"/>
      <c r="G16" s="9"/>
      <c r="H16" s="9"/>
      <c r="I16" s="9"/>
      <c r="J16" s="9"/>
      <c r="K16" s="10"/>
      <c r="L16" s="2"/>
      <c r="N16" s="11"/>
    </row>
    <row r="17" spans="1:13" ht="24">
      <c r="A17" s="17" t="s">
        <v>19</v>
      </c>
      <c r="I17" s="17" t="s">
        <v>20</v>
      </c>
      <c r="L17" s="2"/>
      <c r="M17" s="12"/>
    </row>
    <row r="18" spans="1:14" s="16" customFormat="1" ht="24.75">
      <c r="A18" s="17"/>
      <c r="J18" s="17"/>
      <c r="K18" s="17"/>
      <c r="M18" s="17"/>
      <c r="N18" s="17"/>
    </row>
    <row r="19" spans="1:11" s="16" customFormat="1" ht="24.75">
      <c r="A19" s="17"/>
      <c r="B19" s="17"/>
      <c r="J19" s="17"/>
      <c r="K19" s="17"/>
    </row>
    <row r="20" spans="1:11" s="16" customFormat="1" ht="24.75">
      <c r="A20" s="17"/>
      <c r="B20" s="17"/>
      <c r="J20" s="17"/>
      <c r="K20" s="17"/>
    </row>
    <row r="21" spans="1:14" s="16" customFormat="1" ht="24.75">
      <c r="A21" s="17" t="s">
        <v>25</v>
      </c>
      <c r="B21" s="21"/>
      <c r="I21" s="21" t="s">
        <v>23</v>
      </c>
      <c r="J21" s="19"/>
      <c r="M21" s="18"/>
      <c r="N21" s="20"/>
    </row>
    <row r="22" spans="1:11" ht="21">
      <c r="A22" s="9" t="s">
        <v>22</v>
      </c>
      <c r="B22" s="9"/>
      <c r="F22" s="13"/>
      <c r="G22" s="13"/>
      <c r="I22" s="5" t="s">
        <v>22</v>
      </c>
      <c r="J22" s="14"/>
      <c r="K22" s="9"/>
    </row>
    <row r="23" spans="1:2" ht="21">
      <c r="A23" s="9"/>
      <c r="B23" s="9"/>
    </row>
    <row r="24" ht="21">
      <c r="B24" s="9"/>
    </row>
    <row r="25" spans="1:2" ht="21">
      <c r="A25" s="9"/>
      <c r="B25" s="9"/>
    </row>
    <row r="29" ht="22.5">
      <c r="A29" s="37" t="s">
        <v>26</v>
      </c>
    </row>
    <row r="30" ht="22.5">
      <c r="A30" s="37" t="s">
        <v>21</v>
      </c>
    </row>
  </sheetData>
  <sheetProtection/>
  <mergeCells count="2">
    <mergeCell ref="A1:K1"/>
    <mergeCell ref="A12:D12"/>
  </mergeCells>
  <printOptions/>
  <pageMargins left="0.54" right="0.6" top="0.47" bottom="0.55" header="0.5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2016-01-21T05:58:16Z</cp:lastPrinted>
  <dcterms:created xsi:type="dcterms:W3CDTF">2004-11-06T05:14:19Z</dcterms:created>
  <dcterms:modified xsi:type="dcterms:W3CDTF">2016-01-21T05:58:20Z</dcterms:modified>
  <cp:category/>
  <cp:version/>
  <cp:contentType/>
  <cp:contentStatus/>
</cp:coreProperties>
</file>