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<sst xmlns="http://schemas.openxmlformats.org/spreadsheetml/2006/main" count="40" uniqueCount="27">
  <si>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</si>
  <si>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</si>
  <si>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</si>
  <si>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</si>
  <si>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</si>
  <si>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</si>
  <si>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</si>
  <si>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</si>
  <si>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</si>
  <si>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</si>
  <si>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</si>
  <si>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</si>
  <si>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</si>
  <si>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</si>
  <si>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</si>
  <si>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</si>
  <si>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</si>
  <si>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ул. Тельмана, 3</t>
  </si>
  <si>
    <t>Котельная Заволжье-4</t>
  </si>
  <si>
    <t>"Теплоснабжающая организация":</t>
  </si>
  <si>
    <t>"Потребитель":</t>
  </si>
  <si>
    <t>тел. 32-83-01</t>
  </si>
  <si>
    <t>М.П.</t>
  </si>
  <si>
    <t>______________ / А.Ю. Павлов /</t>
  </si>
  <si>
    <t>Приложение №1 к дополнительному соглашению от 11.01.2016г. к  договору теплоснабжения № 826 от 01.03.2006 г.</t>
  </si>
  <si>
    <t>______________ / С.Н.Тарасов /</t>
  </si>
  <si>
    <t>Гришина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</si>
</sst>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u val="single"/>
      <sz val="23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50" zoomScaleNormal="50" zoomScaleSheetLayoutView="50" zoomScalePageLayoutView="0" workbookViewId="0" topLeftCell="A1">
      <selection activeCell="D24" sqref="D24"/>
    </sheetView>
  </sheetViews>
  <sheetFormatPr defaultColWidth="10.28125" defaultRowHeight="12" outlineLevelCol="1"/>
  <cols>
    <col min="1" max="1" width="11.7109375" style="1" customWidth="1"/>
    <col min="2" max="2" width="37.421875" style="1" customWidth="1"/>
    <col min="3" max="3" width="31.421875" style="1" customWidth="1"/>
    <col min="4" max="4" width="40.140625" style="1" customWidth="1"/>
    <col min="5" max="5" width="31.140625" style="1" customWidth="1"/>
    <col min="6" max="6" width="32.421875" style="1" customWidth="1"/>
    <col min="7" max="7" width="32.421875" style="1" hidden="1" customWidth="1" outlineLevel="1"/>
    <col min="8" max="8" width="36.7109375" style="1" hidden="1" customWidth="1" outlineLevel="1"/>
    <col min="9" max="9" width="33.421875" style="1" customWidth="1" collapsed="1"/>
    <col min="10" max="10" width="35.8515625" style="1" customWidth="1"/>
    <col min="11" max="11" width="39.8515625" style="1" customWidth="1"/>
    <col min="12" max="12" width="33.28125" style="1" customWidth="1"/>
    <col min="13" max="13" width="29.421875" style="1" customWidth="1"/>
    <col min="14" max="14" width="35.8515625" style="1" customWidth="1"/>
    <col min="15" max="16384" width="10.28125" style="1" customWidth="1"/>
  </cols>
  <sheetData>
    <row r="1" spans="1:13" s="14" customFormat="1" ht="28.5" customHeigh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3"/>
      <c r="M1" s="13"/>
    </row>
    <row r="3" spans="10:13" ht="30">
      <c r="J3" s="2"/>
      <c r="K3" s="27" t="s">
        <v>3</v>
      </c>
      <c r="M3" s="2"/>
    </row>
    <row r="4" spans="1:13" ht="102.75" customHeight="1">
      <c r="A4" s="28" t="s">
        <v>0</v>
      </c>
      <c r="B4" s="28" t="s">
        <v>4</v>
      </c>
      <c r="C4" s="28" t="s">
        <v>1</v>
      </c>
      <c r="D4" s="28" t="s">
        <v>14</v>
      </c>
      <c r="E4" s="28" t="s">
        <v>13</v>
      </c>
      <c r="F4" s="28" t="s">
        <v>15</v>
      </c>
      <c r="G4" s="28"/>
      <c r="H4" s="28" t="s">
        <v>5</v>
      </c>
      <c r="I4" s="28" t="s">
        <v>6</v>
      </c>
      <c r="J4" s="28" t="s">
        <v>7</v>
      </c>
      <c r="K4" s="28" t="s">
        <v>8</v>
      </c>
      <c r="M4" s="3"/>
    </row>
    <row r="5" spans="1:13" s="18" customFormat="1" ht="45.75" customHeight="1">
      <c r="A5" s="28" t="s">
        <v>9</v>
      </c>
      <c r="B5" s="28" t="s">
        <v>17</v>
      </c>
      <c r="C5" s="28" t="s">
        <v>18</v>
      </c>
      <c r="D5" s="29">
        <v>260700</v>
      </c>
      <c r="E5" s="30">
        <v>3899.7</v>
      </c>
      <c r="F5" s="31">
        <v>0.19</v>
      </c>
      <c r="G5" s="31"/>
      <c r="H5" s="32">
        <f>E5*F5/7</f>
        <v>105.849</v>
      </c>
      <c r="I5" s="32">
        <f>E5*F5/7*4</f>
        <v>423.396</v>
      </c>
      <c r="J5" s="30">
        <v>1918.68</v>
      </c>
      <c r="K5" s="30">
        <f>I5*J5</f>
        <v>812361.4372800001</v>
      </c>
      <c r="M5" s="19"/>
    </row>
    <row r="6" spans="1:13" s="18" customFormat="1" ht="31.5" customHeight="1">
      <c r="A6" s="28"/>
      <c r="B6" s="28" t="s">
        <v>2</v>
      </c>
      <c r="C6" s="28"/>
      <c r="D6" s="28"/>
      <c r="E6" s="30">
        <f>E5</f>
        <v>3899.7</v>
      </c>
      <c r="F6" s="28" t="s">
        <v>10</v>
      </c>
      <c r="G6" s="28"/>
      <c r="H6" s="32">
        <f>H5</f>
        <v>105.849</v>
      </c>
      <c r="I6" s="32">
        <f>I5</f>
        <v>423.396</v>
      </c>
      <c r="J6" s="28" t="s">
        <v>10</v>
      </c>
      <c r="K6" s="30">
        <f>K5</f>
        <v>812361.4372800001</v>
      </c>
      <c r="M6" s="19"/>
    </row>
    <row r="7" spans="1:13" s="18" customFormat="1" ht="21" customHeight="1">
      <c r="A7" s="33"/>
      <c r="B7" s="33"/>
      <c r="C7" s="33"/>
      <c r="D7" s="33"/>
      <c r="E7" s="34"/>
      <c r="F7" s="33"/>
      <c r="G7" s="33"/>
      <c r="H7" s="35"/>
      <c r="I7" s="35"/>
      <c r="J7" s="33"/>
      <c r="K7" s="34"/>
      <c r="M7" s="19"/>
    </row>
    <row r="8" spans="1:13" s="18" customFormat="1" ht="101.25" customHeight="1">
      <c r="A8" s="28" t="s">
        <v>0</v>
      </c>
      <c r="B8" s="28" t="s">
        <v>4</v>
      </c>
      <c r="C8" s="28" t="s">
        <v>1</v>
      </c>
      <c r="D8" s="28" t="str">
        <f>D4</f>
        <v>Тепловая нагрузка, ккал/час</v>
      </c>
      <c r="E8" s="28" t="str">
        <f>E4</f>
        <v>Площадь квартир кв.м.</v>
      </c>
      <c r="F8" s="28" t="s">
        <v>15</v>
      </c>
      <c r="G8" s="28"/>
      <c r="H8" s="28" t="s">
        <v>5</v>
      </c>
      <c r="I8" s="28" t="s">
        <v>11</v>
      </c>
      <c r="J8" s="28" t="s">
        <v>7</v>
      </c>
      <c r="K8" s="28" t="s">
        <v>12</v>
      </c>
      <c r="M8" s="19"/>
    </row>
    <row r="9" spans="1:13" s="18" customFormat="1" ht="53.25" customHeight="1">
      <c r="A9" s="28" t="s">
        <v>9</v>
      </c>
      <c r="B9" s="28" t="str">
        <f>B5</f>
        <v>ул. Тельмана, 3</v>
      </c>
      <c r="C9" s="28" t="str">
        <f>C5</f>
        <v>Котельная Заволжье-4</v>
      </c>
      <c r="D9" s="29">
        <f>D5</f>
        <v>260700</v>
      </c>
      <c r="E9" s="30">
        <f>E5</f>
        <v>3899.7</v>
      </c>
      <c r="F9" s="31">
        <v>0.19</v>
      </c>
      <c r="G9" s="31"/>
      <c r="H9" s="32">
        <f>E9*F9/7</f>
        <v>105.849</v>
      </c>
      <c r="I9" s="32">
        <f>E9*F9/7*3</f>
        <v>317.547</v>
      </c>
      <c r="J9" s="30">
        <v>1981.81</v>
      </c>
      <c r="K9" s="30">
        <f>I9*J9</f>
        <v>629317.82007</v>
      </c>
      <c r="M9" s="19"/>
    </row>
    <row r="10" spans="1:13" s="18" customFormat="1" ht="29.25" customHeight="1">
      <c r="A10" s="28"/>
      <c r="B10" s="28" t="s">
        <v>2</v>
      </c>
      <c r="C10" s="28"/>
      <c r="D10" s="28"/>
      <c r="E10" s="30">
        <f>E9</f>
        <v>3899.7</v>
      </c>
      <c r="F10" s="28" t="s">
        <v>10</v>
      </c>
      <c r="G10" s="28"/>
      <c r="H10" s="32">
        <f>H9</f>
        <v>105.849</v>
      </c>
      <c r="I10" s="32">
        <f>I9</f>
        <v>317.547</v>
      </c>
      <c r="J10" s="28" t="s">
        <v>10</v>
      </c>
      <c r="K10" s="30">
        <f>K9</f>
        <v>629317.82007</v>
      </c>
      <c r="M10" s="19"/>
    </row>
    <row r="11" spans="1:13" ht="21" customHeight="1">
      <c r="A11" s="36"/>
      <c r="B11" s="36"/>
      <c r="C11" s="36"/>
      <c r="D11" s="36"/>
      <c r="E11" s="37"/>
      <c r="F11" s="38"/>
      <c r="G11" s="38"/>
      <c r="H11" s="39"/>
      <c r="I11" s="39"/>
      <c r="J11" s="38"/>
      <c r="K11" s="37"/>
      <c r="M11" s="4"/>
    </row>
    <row r="12" spans="1:13" s="18" customFormat="1" ht="45.75" customHeight="1">
      <c r="A12" s="42" t="s">
        <v>16</v>
      </c>
      <c r="B12" s="43"/>
      <c r="C12" s="43"/>
      <c r="D12" s="44"/>
      <c r="E12" s="30">
        <f>E10</f>
        <v>3899.7</v>
      </c>
      <c r="F12" s="31">
        <f>F5</f>
        <v>0.19</v>
      </c>
      <c r="G12" s="31"/>
      <c r="H12" s="32">
        <f>H5</f>
        <v>105.849</v>
      </c>
      <c r="I12" s="32">
        <f>I6+I10</f>
        <v>740.943</v>
      </c>
      <c r="J12" s="28" t="s">
        <v>10</v>
      </c>
      <c r="K12" s="30">
        <f>K6+K10</f>
        <v>1441679.25735</v>
      </c>
      <c r="M12" s="19"/>
    </row>
    <row r="13" spans="1:13" ht="21" customHeight="1">
      <c r="A13" s="5"/>
      <c r="B13" s="5"/>
      <c r="C13" s="5"/>
      <c r="D13" s="5"/>
      <c r="E13" s="6"/>
      <c r="F13" s="7"/>
      <c r="G13" s="7"/>
      <c r="H13" s="7"/>
      <c r="I13" s="7"/>
      <c r="J13" s="8"/>
      <c r="K13" s="7"/>
      <c r="L13" s="6"/>
      <c r="M13" s="4"/>
    </row>
    <row r="14" spans="1:12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21">
      <c r="A15" s="9"/>
      <c r="B15" s="3"/>
      <c r="C15" s="9"/>
      <c r="D15" s="9"/>
      <c r="E15" s="9"/>
      <c r="F15" s="9"/>
      <c r="G15" s="9"/>
      <c r="H15" s="9"/>
      <c r="I15" s="9"/>
      <c r="J15" s="9"/>
      <c r="K15" s="10"/>
      <c r="L15" s="2"/>
      <c r="N15" s="11"/>
    </row>
    <row r="16" spans="1:14" ht="21">
      <c r="A16" s="9"/>
      <c r="B16" s="3"/>
      <c r="C16" s="9"/>
      <c r="D16" s="9"/>
      <c r="E16" s="9"/>
      <c r="F16" s="9"/>
      <c r="G16" s="9"/>
      <c r="H16" s="9"/>
      <c r="I16" s="9"/>
      <c r="J16" s="9"/>
      <c r="K16" s="10"/>
      <c r="L16" s="2"/>
      <c r="N16" s="11"/>
    </row>
    <row r="17" spans="1:13" ht="28.5">
      <c r="A17" s="21" t="s">
        <v>19</v>
      </c>
      <c r="B17" s="22"/>
      <c r="C17" s="22"/>
      <c r="D17" s="22"/>
      <c r="E17" s="22"/>
      <c r="F17" s="22"/>
      <c r="G17" s="22"/>
      <c r="H17" s="22"/>
      <c r="I17" s="21" t="s">
        <v>20</v>
      </c>
      <c r="J17" s="22"/>
      <c r="K17" s="22"/>
      <c r="L17" s="2"/>
      <c r="M17" s="12"/>
    </row>
    <row r="18" spans="1:14" s="14" customFormat="1" ht="28.5">
      <c r="A18" s="21"/>
      <c r="B18" s="22"/>
      <c r="C18" s="22"/>
      <c r="D18" s="22"/>
      <c r="E18" s="22"/>
      <c r="F18" s="22"/>
      <c r="G18" s="22"/>
      <c r="H18" s="22"/>
      <c r="I18" s="21"/>
      <c r="J18" s="21"/>
      <c r="K18" s="21"/>
      <c r="M18" s="15"/>
      <c r="N18" s="15"/>
    </row>
    <row r="19" spans="1:11" s="14" customFormat="1" ht="28.5">
      <c r="A19" s="21"/>
      <c r="B19" s="21"/>
      <c r="C19" s="22"/>
      <c r="D19" s="22"/>
      <c r="E19" s="22"/>
      <c r="F19" s="22"/>
      <c r="G19" s="22"/>
      <c r="H19" s="22"/>
      <c r="I19" s="22"/>
      <c r="J19" s="21"/>
      <c r="K19" s="21"/>
    </row>
    <row r="20" spans="1:11" s="14" customFormat="1" ht="28.5">
      <c r="A20" s="21"/>
      <c r="B20" s="21"/>
      <c r="C20" s="22"/>
      <c r="D20" s="22"/>
      <c r="E20" s="22"/>
      <c r="F20" s="22"/>
      <c r="G20" s="22"/>
      <c r="H20" s="22"/>
      <c r="I20" s="22"/>
      <c r="J20" s="21"/>
      <c r="K20" s="21"/>
    </row>
    <row r="21" spans="1:14" s="14" customFormat="1" ht="28.5">
      <c r="A21" s="23" t="s">
        <v>25</v>
      </c>
      <c r="B21" s="24"/>
      <c r="C21" s="22"/>
      <c r="D21" s="22"/>
      <c r="E21" s="22"/>
      <c r="F21" s="22"/>
      <c r="G21" s="22"/>
      <c r="H21" s="22"/>
      <c r="I21" s="25" t="s">
        <v>23</v>
      </c>
      <c r="J21" s="26"/>
      <c r="K21" s="22"/>
      <c r="M21" s="16"/>
      <c r="N21" s="17"/>
    </row>
    <row r="22" spans="1:10" s="9" customFormat="1" ht="20.25">
      <c r="A22" s="9" t="s">
        <v>22</v>
      </c>
      <c r="F22" s="5"/>
      <c r="G22" s="5"/>
      <c r="H22" s="5"/>
      <c r="I22" s="5" t="s">
        <v>22</v>
      </c>
      <c r="J22" s="40"/>
    </row>
    <row r="23" spans="1:2" ht="21">
      <c r="A23" s="9"/>
      <c r="B23" s="9"/>
    </row>
    <row r="24" ht="21">
      <c r="B24" s="9"/>
    </row>
    <row r="25" spans="1:2" ht="21">
      <c r="A25" s="9"/>
      <c r="B25" s="9"/>
    </row>
    <row r="26" ht="22.5">
      <c r="A26" s="20" t="s">
        <v>26</v>
      </c>
    </row>
    <row r="27" ht="22.5">
      <c r="A27" s="20" t="s">
        <v>21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2016-01-21T06:08:03Z</cp:lastPrinted>
  <dcterms:created xsi:type="dcterms:W3CDTF">2004-11-06T05:14:19Z</dcterms:created>
  <dcterms:modified xsi:type="dcterms:W3CDTF">2016-01-21T06:08:06Z</dcterms:modified>
  <cp:category/>
  <cp:version/>
  <cp:contentType/>
  <cp:contentStatus/>
</cp:coreProperties>
</file>