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<sst xmlns="http://schemas.openxmlformats.org/spreadsheetml/2006/main" count="53" uniqueCount="28">
  <si>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</si>
  <si>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</si>
  <si>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</si>
  <si>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</si>
  <si>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</si>
  <si>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</si>
  <si>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</si>
  <si>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</si>
  <si>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</si>
  <si>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</si>
  <si>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</si>
  <si>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пр.Гая 37</t>
  </si>
  <si>
    <t>Котельная ЮРК</t>
  </si>
  <si>
    <t>2</t>
  </si>
  <si>
    <t>ул.Локомотивная 132</t>
  </si>
  <si>
    <t>Итого: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</si>
  <si>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</si>
  <si>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</si>
  <si>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</si>
  <si>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</si>
  <si>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Итого по договору:</t>
  </si>
  <si>
    <t>Приложение №1 к дополнительному соглашению от 11.01.2016г.к договору теплоснабжения № 289 от 15.12.11г.</t>
  </si>
  <si>
    <t>"Теплоснабжающая организация":</t>
  </si>
  <si>
    <t>_____________  / С.Н.Тарасов /</t>
  </si>
  <si>
    <t>"Потребитель":</t>
  </si>
  <si>
    <t>_______________ / Г.Н.Девина /</t>
  </si>
  <si>
    <t>исп. А.В.Шишкина, тел. 32-83-01</t>
  </si>
  <si>
    <t>М.П.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</si>
</sst>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00"/>
    <numFmt numFmtId="168" formatCode="0.0000"/>
    <numFmt numFmtId="169" formatCode="#,##0.0"/>
  </numFmts>
  <fonts count="7"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4" fontId="6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SheetLayoutView="100" workbookViewId="0" topLeftCell="G1">
      <selection activeCell="L20" sqref="L20"/>
    </sheetView>
  </sheetViews>
  <sheetFormatPr defaultColWidth="9.33203125" defaultRowHeight="11.25" outlineLevelCol="1"/>
  <cols>
    <col min="1" max="1" width="5.5" style="2" customWidth="1"/>
    <col min="2" max="2" width="32.83203125" style="2" customWidth="1"/>
    <col min="3" max="3" width="10.33203125" style="2" customWidth="1"/>
    <col min="4" max="4" width="13.16015625" style="2" customWidth="1"/>
    <col min="5" max="5" width="12.5" style="2" customWidth="1"/>
    <col min="6" max="6" width="19.5" style="2" customWidth="1"/>
    <col min="7" max="7" width="19.33203125" style="2" customWidth="1"/>
    <col min="8" max="8" width="12" style="2" hidden="1" customWidth="1" outlineLevel="1"/>
    <col min="9" max="9" width="15.33203125" style="2" hidden="1" customWidth="1" outlineLevel="1"/>
    <col min="10" max="10" width="15.66015625" style="2" customWidth="1" collapsed="1"/>
    <col min="11" max="11" width="18.16015625" style="2" customWidth="1"/>
    <col min="12" max="12" width="19.83203125" style="2" customWidth="1"/>
    <col min="13" max="13" width="15.33203125" style="2" customWidth="1"/>
    <col min="14" max="15" width="10.33203125" style="2" customWidth="1"/>
    <col min="16" max="16" width="11.66015625" style="2" customWidth="1"/>
    <col min="17" max="17" width="15" style="2" customWidth="1"/>
    <col min="18" max="22" width="12" style="2" customWidth="1"/>
    <col min="23" max="16384" width="10.33203125" style="2" customWidth="1"/>
  </cols>
  <sheetData>
    <row r="1" spans="1:22" ht="12.7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P1" s="1"/>
      <c r="Q1" s="1"/>
      <c r="R1" s="1"/>
      <c r="S1" s="1"/>
      <c r="V1" s="1"/>
    </row>
    <row r="2" ht="15">
      <c r="V2" s="3"/>
    </row>
    <row r="3" spans="1:12" ht="57">
      <c r="A3" s="4" t="s">
        <v>0</v>
      </c>
      <c r="B3" s="4" t="s">
        <v>1</v>
      </c>
      <c r="C3" s="27" t="s">
        <v>2</v>
      </c>
      <c r="D3" s="27"/>
      <c r="E3" s="4" t="s">
        <v>3</v>
      </c>
      <c r="F3" s="4" t="s">
        <v>4</v>
      </c>
      <c r="G3" s="4" t="s">
        <v>5</v>
      </c>
      <c r="H3" s="4"/>
      <c r="I3" s="4" t="s">
        <v>6</v>
      </c>
      <c r="J3" s="4" t="s">
        <v>7</v>
      </c>
      <c r="K3" s="4" t="s">
        <v>8</v>
      </c>
      <c r="L3" s="4" t="s">
        <v>9</v>
      </c>
    </row>
    <row r="4" spans="1:12" ht="16.5" customHeight="1">
      <c r="A4" s="5" t="s">
        <v>10</v>
      </c>
      <c r="B4" s="6" t="s">
        <v>11</v>
      </c>
      <c r="C4" s="28" t="s">
        <v>12</v>
      </c>
      <c r="D4" s="28"/>
      <c r="E4" s="7">
        <v>395145</v>
      </c>
      <c r="F4" s="8">
        <v>4569.07</v>
      </c>
      <c r="G4" s="9">
        <v>0.19</v>
      </c>
      <c r="H4" s="9"/>
      <c r="I4" s="10">
        <f>F4*G4/7</f>
        <v>124.01761428571429</v>
      </c>
      <c r="J4" s="11">
        <f>I4*4</f>
        <v>496.07045714285715</v>
      </c>
      <c r="K4" s="8">
        <v>1918.68</v>
      </c>
      <c r="L4" s="12">
        <f>J4*K4</f>
        <v>951800.4647108571</v>
      </c>
    </row>
    <row r="5" spans="1:12" ht="16.5" customHeight="1">
      <c r="A5" s="5" t="s">
        <v>13</v>
      </c>
      <c r="B5" s="6" t="s">
        <v>14</v>
      </c>
      <c r="C5" s="28" t="s">
        <v>12</v>
      </c>
      <c r="D5" s="28"/>
      <c r="E5" s="7">
        <v>19245</v>
      </c>
      <c r="F5" s="9">
        <v>180</v>
      </c>
      <c r="G5" s="9">
        <v>0.19</v>
      </c>
      <c r="H5" s="9"/>
      <c r="I5" s="10">
        <f>F5*G5/7</f>
        <v>4.885714285714286</v>
      </c>
      <c r="J5" s="11">
        <f>I5*4</f>
        <v>19.542857142857144</v>
      </c>
      <c r="K5" s="8">
        <v>1918.68</v>
      </c>
      <c r="L5" s="12">
        <f>J5*K5</f>
        <v>37496.48914285715</v>
      </c>
    </row>
    <row r="6" spans="1:12" ht="16.5" customHeight="1">
      <c r="A6" s="13"/>
      <c r="B6" s="14" t="s">
        <v>15</v>
      </c>
      <c r="C6" s="26"/>
      <c r="D6" s="26"/>
      <c r="E6" s="15">
        <f>SUM(E4:E5)</f>
        <v>414390</v>
      </c>
      <c r="F6" s="8">
        <v>4749.07</v>
      </c>
      <c r="G6" s="5" t="s">
        <v>16</v>
      </c>
      <c r="H6" s="5"/>
      <c r="I6" s="5" t="s">
        <v>16</v>
      </c>
      <c r="J6" s="11">
        <f>SUM(J4:J5)</f>
        <v>515.6133142857143</v>
      </c>
      <c r="K6" s="5" t="s">
        <v>16</v>
      </c>
      <c r="L6" s="12">
        <f>SUM(L4:L5)</f>
        <v>989296.9538537143</v>
      </c>
    </row>
    <row r="8" spans="1:12" ht="57">
      <c r="A8" s="4" t="s">
        <v>0</v>
      </c>
      <c r="B8" s="4" t="s">
        <v>1</v>
      </c>
      <c r="C8" s="27" t="s">
        <v>2</v>
      </c>
      <c r="D8" s="27"/>
      <c r="E8" s="4" t="s">
        <v>3</v>
      </c>
      <c r="F8" s="4" t="s">
        <v>4</v>
      </c>
      <c r="G8" s="4" t="s">
        <v>5</v>
      </c>
      <c r="H8" s="4"/>
      <c r="I8" s="4" t="s">
        <v>6</v>
      </c>
      <c r="J8" s="4" t="s">
        <v>17</v>
      </c>
      <c r="K8" s="4" t="s">
        <v>8</v>
      </c>
      <c r="L8" s="4" t="s">
        <v>18</v>
      </c>
    </row>
    <row r="9" spans="1:12" ht="16.5" customHeight="1">
      <c r="A9" s="5" t="s">
        <v>10</v>
      </c>
      <c r="B9" s="6" t="s">
        <v>11</v>
      </c>
      <c r="C9" s="28" t="s">
        <v>12</v>
      </c>
      <c r="D9" s="28"/>
      <c r="E9" s="7">
        <v>395145</v>
      </c>
      <c r="F9" s="8">
        <v>4569.07</v>
      </c>
      <c r="G9" s="9">
        <v>0.19</v>
      </c>
      <c r="H9" s="9"/>
      <c r="I9" s="10">
        <v>124.01761</v>
      </c>
      <c r="J9" s="11">
        <f>I9*3</f>
        <v>372.05283000000003</v>
      </c>
      <c r="K9" s="8">
        <v>1981.81</v>
      </c>
      <c r="L9" s="8">
        <v>656338.42</v>
      </c>
    </row>
    <row r="10" spans="1:12" ht="16.5" customHeight="1">
      <c r="A10" s="5" t="s">
        <v>13</v>
      </c>
      <c r="B10" s="6" t="s">
        <v>14</v>
      </c>
      <c r="C10" s="28" t="s">
        <v>12</v>
      </c>
      <c r="D10" s="28"/>
      <c r="E10" s="7">
        <v>19245</v>
      </c>
      <c r="F10" s="9">
        <v>180</v>
      </c>
      <c r="G10" s="9">
        <v>0.19</v>
      </c>
      <c r="H10" s="9"/>
      <c r="I10" s="10">
        <v>4.88571</v>
      </c>
      <c r="J10" s="11">
        <f>I10*3</f>
        <v>14.657130000000002</v>
      </c>
      <c r="K10" s="8">
        <v>1981.81</v>
      </c>
      <c r="L10" s="8">
        <v>25856.67</v>
      </c>
    </row>
    <row r="11" spans="1:12" ht="16.5" customHeight="1">
      <c r="A11" s="13"/>
      <c r="B11" s="14" t="s">
        <v>15</v>
      </c>
      <c r="C11" s="26"/>
      <c r="D11" s="26"/>
      <c r="E11" s="15">
        <f>SUM(E9:E10)</f>
        <v>414390</v>
      </c>
      <c r="F11" s="8">
        <v>4749.07</v>
      </c>
      <c r="G11" s="5" t="s">
        <v>16</v>
      </c>
      <c r="H11" s="5"/>
      <c r="I11" s="5" t="s">
        <v>16</v>
      </c>
      <c r="J11" s="11">
        <f>SUM(J9:J10)</f>
        <v>386.70996</v>
      </c>
      <c r="K11" s="5" t="s">
        <v>16</v>
      </c>
      <c r="L11" s="8">
        <f>SUM(L9:L10)</f>
        <v>682195.0900000001</v>
      </c>
    </row>
    <row r="12" ht="16.5" customHeight="1">
      <c r="J12" s="16"/>
    </row>
    <row r="13" spans="1:12" s="21" customFormat="1" ht="16.5" customHeight="1">
      <c r="A13" s="23"/>
      <c r="B13" s="24"/>
      <c r="C13" s="24"/>
      <c r="D13" s="25" t="s">
        <v>19</v>
      </c>
      <c r="E13" s="17"/>
      <c r="F13" s="18">
        <v>4749.07</v>
      </c>
      <c r="G13" s="19" t="s">
        <v>16</v>
      </c>
      <c r="H13" s="19"/>
      <c r="I13" s="19" t="s">
        <v>16</v>
      </c>
      <c r="J13" s="20">
        <f>J6+J11</f>
        <v>902.3232742857143</v>
      </c>
      <c r="K13" s="19" t="s">
        <v>16</v>
      </c>
      <c r="L13" s="18">
        <f>L6+L11</f>
        <v>1671492.0438537144</v>
      </c>
    </row>
    <row r="14" ht="15">
      <c r="V14" s="3"/>
    </row>
    <row r="15" ht="11.25" customHeight="1"/>
    <row r="16" spans="11:12" ht="15">
      <c r="K16" s="30" t="s">
        <v>20</v>
      </c>
      <c r="L16" s="31">
        <v>1671492.04</v>
      </c>
    </row>
    <row r="18" s="21" customFormat="1" ht="14.25"/>
    <row r="19" s="21" customFormat="1" ht="14.25"/>
    <row r="20" s="21" customFormat="1" ht="14.25"/>
    <row r="21" spans="2:10" s="21" customFormat="1" ht="14.25">
      <c r="B21" s="21" t="s">
        <v>22</v>
      </c>
      <c r="J21" s="21" t="s">
        <v>24</v>
      </c>
    </row>
    <row r="22" s="21" customFormat="1" ht="14.25"/>
    <row r="23" s="21" customFormat="1" ht="14.25"/>
    <row r="24" spans="2:10" s="21" customFormat="1" ht="14.25">
      <c r="B24" s="21" t="s">
        <v>23</v>
      </c>
      <c r="J24" s="21" t="s">
        <v>25</v>
      </c>
    </row>
    <row r="25" spans="2:10" s="21" customFormat="1" ht="14.25">
      <c r="B25" s="21" t="s">
        <v>27</v>
      </c>
      <c r="J25" s="21" t="s">
        <v>27</v>
      </c>
    </row>
    <row r="34" ht="15">
      <c r="A34" s="22" t="s">
        <v>26</v>
      </c>
    </row>
  </sheetData>
  <mergeCells count="9">
    <mergeCell ref="A1:L1"/>
    <mergeCell ref="C8:D8"/>
    <mergeCell ref="C9:D9"/>
    <mergeCell ref="C10:D10"/>
    <mergeCell ref="C11:D11"/>
    <mergeCell ref="C3:D3"/>
    <mergeCell ref="C4:D4"/>
    <mergeCell ref="C5:D5"/>
    <mergeCell ref="C6:D6"/>
  </mergeCells>
  <printOptions/>
  <pageMargins left="0.88" right="0.42" top="0.38" bottom="0.3" header="0.23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2016-01-11T07:22:24Z</cp:lastPrinted>
  <dcterms:modified xsi:type="dcterms:W3CDTF">2016-01-11T07:25:38Z</dcterms:modified>
  <cp:category/>
  <cp:version/>
  <cp:contentType/>
  <cp:contentStatus/>
</cp:coreProperties>
</file>