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>
    <definedName name="_xlnm.Print_Area" localSheetId="0">'Sheet1'!$A$1:$I$19</definedName>
  </definedNames>
  <calcPr fullCalcOnLoad="1"/>
</workbook>
</file>

<file path=xl/sharedStrings.xml><?xml version="1.0" encoding="utf-8"?>
<sst xmlns="http://schemas.openxmlformats.org/spreadsheetml/2006/main" count="38" uniqueCount="24">
  <si>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</si>
  <si>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</si>
  <si>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</si>
  <si>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</si>
  <si>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</si>
  <si>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</si>
  <si>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Норматив потребления  Гк/на кв.м. (7 месяцев)</t>
  </si>
  <si>
    <t>Тариф с учетом НДС руб./Гкал.</t>
  </si>
  <si>
    <t>1</t>
  </si>
  <si>
    <t>Итого:</t>
  </si>
  <si>
    <t>---</t>
  </si>
  <si>
    <t>Теплоснабжающая организация</t>
  </si>
  <si>
    <t>Потребитель</t>
  </si>
  <si>
    <t>ул.Хваткова, д.10</t>
  </si>
  <si>
    <t>Котельная школа №55</t>
  </si>
  <si>
    <t>Количество Гкал (январь-апрель)</t>
  </si>
  <si>
    <t>Количество Гкал (октябрь-декабрь)</t>
  </si>
  <si>
    <t>Итого отопление в отопительный период (7 месяцев):</t>
  </si>
  <si>
    <t>Сумма с октября по декабрь (руб.)</t>
  </si>
  <si>
    <t>Сумма с января по апрель (руб.)</t>
  </si>
  <si>
    <t>исп. Гришина И.А. тел. 32-83-01</t>
  </si>
  <si>
    <t>_____________ С.Н.Тарасов</t>
  </si>
  <si>
    <t>_____________Н.В.Платонов</t>
  </si>
  <si>
    <t>Приложение №-1 к дополнительному соглашению от  11.01.2016г. к договору теплоснабжения № 729 от 03.04.2015г.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</si>
</sst>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20"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2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5" defaultRowHeight="11.25"/>
  <cols>
    <col min="1" max="1" width="5.5" style="4" customWidth="1"/>
    <col min="2" max="2" width="26.16015625" style="4" customWidth="1"/>
    <col min="3" max="3" width="28.66015625" style="4" customWidth="1"/>
    <col min="4" max="4" width="15.16015625" style="4" customWidth="1"/>
    <col min="5" max="5" width="17.5" style="4" customWidth="1"/>
    <col min="6" max="6" width="15.33203125" style="4" customWidth="1"/>
    <col min="7" max="7" width="18.33203125" style="4" customWidth="1"/>
    <col min="8" max="8" width="15.5" style="4" customWidth="1"/>
    <col min="9" max="9" width="22.66015625" style="4" customWidth="1"/>
    <col min="10" max="10" width="12" style="4" customWidth="1"/>
    <col min="11" max="11" width="15.33203125" style="4" customWidth="1"/>
    <col min="12" max="12" width="12" style="4" customWidth="1"/>
    <col min="13" max="16384" width="10.5" style="4" customWidth="1"/>
  </cols>
  <sheetData>
    <row r="1" spans="1:12" ht="15">
      <c r="A1" s="1" t="s">
        <v>23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</row>
    <row r="2" ht="15.75">
      <c r="I2" s="5" t="s">
        <v>0</v>
      </c>
    </row>
    <row r="3" spans="1:9" ht="78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15</v>
      </c>
      <c r="H3" s="6" t="s">
        <v>7</v>
      </c>
      <c r="I3" s="6" t="s">
        <v>19</v>
      </c>
    </row>
    <row r="4" spans="1:9" ht="39" customHeight="1">
      <c r="A4" s="8" t="s">
        <v>8</v>
      </c>
      <c r="B4" s="9" t="s">
        <v>13</v>
      </c>
      <c r="C4" s="10" t="s">
        <v>14</v>
      </c>
      <c r="D4" s="11">
        <v>84883</v>
      </c>
      <c r="E4" s="12">
        <v>699.43</v>
      </c>
      <c r="F4" s="27">
        <v>0.19</v>
      </c>
      <c r="G4" s="12">
        <f>(E4*F4)/7*4</f>
        <v>75.93811428571428</v>
      </c>
      <c r="H4" s="13">
        <v>1918.68</v>
      </c>
      <c r="I4" s="13">
        <f>G4*H4</f>
        <v>145700.94111771428</v>
      </c>
    </row>
    <row r="5" spans="1:9" ht="22.5" customHeight="1">
      <c r="A5" s="14"/>
      <c r="B5" s="15" t="s">
        <v>9</v>
      </c>
      <c r="C5" s="10"/>
      <c r="D5" s="16"/>
      <c r="E5" s="12">
        <f>E4</f>
        <v>699.43</v>
      </c>
      <c r="F5" s="8" t="s">
        <v>10</v>
      </c>
      <c r="G5" s="12">
        <f>G4</f>
        <v>75.93811428571428</v>
      </c>
      <c r="H5" s="8" t="s">
        <v>10</v>
      </c>
      <c r="I5" s="13">
        <f>I4</f>
        <v>145700.94111771428</v>
      </c>
    </row>
    <row r="6" spans="1:9" ht="22.5" customHeight="1">
      <c r="A6" s="19"/>
      <c r="B6" s="20"/>
      <c r="C6" s="21"/>
      <c r="D6" s="21"/>
      <c r="E6" s="22"/>
      <c r="F6" s="23"/>
      <c r="G6" s="24"/>
      <c r="H6" s="23"/>
      <c r="I6" s="25"/>
    </row>
    <row r="7" spans="1:9" ht="78" customHeight="1">
      <c r="A7" s="6" t="s">
        <v>1</v>
      </c>
      <c r="B7" s="6" t="s">
        <v>2</v>
      </c>
      <c r="C7" s="7" t="s">
        <v>3</v>
      </c>
      <c r="D7" s="6" t="s">
        <v>4</v>
      </c>
      <c r="E7" s="6" t="s">
        <v>5</v>
      </c>
      <c r="F7" s="6" t="s">
        <v>6</v>
      </c>
      <c r="G7" s="6" t="s">
        <v>16</v>
      </c>
      <c r="H7" s="6" t="s">
        <v>7</v>
      </c>
      <c r="I7" s="6" t="s">
        <v>18</v>
      </c>
    </row>
    <row r="8" spans="1:9" ht="32.25" customHeight="1">
      <c r="A8" s="8" t="s">
        <v>8</v>
      </c>
      <c r="B8" s="9" t="s">
        <v>13</v>
      </c>
      <c r="C8" s="10" t="s">
        <v>14</v>
      </c>
      <c r="D8" s="11">
        <v>84883</v>
      </c>
      <c r="E8" s="12">
        <v>699.43</v>
      </c>
      <c r="F8" s="27">
        <v>0.19</v>
      </c>
      <c r="G8" s="12">
        <f>(E8*F8)/7*3</f>
        <v>56.95358571428571</v>
      </c>
      <c r="H8" s="13">
        <v>1981.81</v>
      </c>
      <c r="I8" s="13">
        <f>G8*H8</f>
        <v>112871.18570442856</v>
      </c>
    </row>
    <row r="9" spans="1:9" ht="22.5" customHeight="1">
      <c r="A9" s="14"/>
      <c r="B9" s="15" t="s">
        <v>9</v>
      </c>
      <c r="C9" s="10"/>
      <c r="D9" s="16"/>
      <c r="E9" s="12">
        <f>E8</f>
        <v>699.43</v>
      </c>
      <c r="F9" s="8" t="s">
        <v>10</v>
      </c>
      <c r="G9" s="12">
        <f>G8</f>
        <v>56.95358571428571</v>
      </c>
      <c r="H9" s="8" t="s">
        <v>10</v>
      </c>
      <c r="I9" s="13">
        <f>I8</f>
        <v>112871.18570442856</v>
      </c>
    </row>
    <row r="10" spans="1:9" ht="15.75">
      <c r="A10" s="29" t="s">
        <v>17</v>
      </c>
      <c r="B10" s="30"/>
      <c r="C10" s="30"/>
      <c r="D10" s="31"/>
      <c r="E10" s="14"/>
      <c r="F10" s="14"/>
      <c r="G10" s="14"/>
      <c r="H10" s="14"/>
      <c r="I10" s="26">
        <f>I4+I8</f>
        <v>258572.12682214283</v>
      </c>
    </row>
    <row r="11" spans="7:12" ht="15.75">
      <c r="G11" s="5"/>
      <c r="I11" s="17"/>
      <c r="L11" s="18"/>
    </row>
    <row r="12" spans="7:12" ht="15.75">
      <c r="G12" s="5"/>
      <c r="I12" s="17"/>
      <c r="L12" s="18"/>
    </row>
    <row r="13" spans="1:7" ht="15">
      <c r="A13" s="28" t="s">
        <v>11</v>
      </c>
      <c r="B13" s="28"/>
      <c r="C13" s="28"/>
      <c r="D13" s="28"/>
      <c r="E13" s="28"/>
      <c r="F13" s="28"/>
      <c r="G13" s="28" t="s">
        <v>12</v>
      </c>
    </row>
    <row r="16" spans="1:9" ht="15">
      <c r="A16" s="28" t="s">
        <v>21</v>
      </c>
      <c r="B16" s="28"/>
      <c r="C16" s="28"/>
      <c r="D16" s="28"/>
      <c r="E16" s="28"/>
      <c r="F16" s="28"/>
      <c r="G16" s="28" t="s">
        <v>22</v>
      </c>
      <c r="H16" s="28"/>
      <c r="I16" s="28"/>
    </row>
    <row r="17" ht="36.75" customHeight="1"/>
    <row r="19" ht="15">
      <c r="A19" s="4" t="s">
        <v>20</v>
      </c>
    </row>
  </sheetData>
  <sheetProtection/>
  <mergeCells count="1">
    <mergeCell ref="A10:D10"/>
  </mergeCells>
  <printOptions/>
  <pageMargins left="0.44" right="0.46" top="0.39" bottom="0.5" header="0.23" footer="0.29"/>
  <pageSetup horizontalDpi="600" verticalDpi="600" orientation="landscape" paperSize="9" scale="88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2016-03-18T06:42:53Z</cp:lastPrinted>
  <dcterms:modified xsi:type="dcterms:W3CDTF">2016-03-18T06:49:32Z</dcterms:modified>
  <cp:category/>
  <cp:version/>
  <cp:contentType/>
  <cp:contentStatus/>
</cp:coreProperties>
</file>