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2" windowHeight="4752" tabRatio="0" activeTab="0"/>
  </bookViews>
  <sheets>
    <sheet name="Sheet1" sheetId="1" r:id="rId1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<sst xmlns="http://schemas.openxmlformats.org/spreadsheetml/2006/main" count="34" uniqueCount="29">
  <si>
    <t>№ п/п</t>
  </si>
  <si>
    <t>Адрес жилого дома</t>
  </si>
  <si>
    <t>Теплоисточник</t>
  </si>
  <si>
    <t>1</t>
  </si>
  <si>
    <t>2</t>
  </si>
  <si>
    <t>---</t>
  </si>
  <si>
    <t>Тариф с учетом НДС руб./куб.м</t>
  </si>
  <si>
    <t>Тариф с учетом НДС руб./Гкал</t>
  </si>
  <si>
    <t>Котельная Агропром</t>
  </si>
  <si>
    <t>"Теплоснабжающая организация":</t>
  </si>
  <si>
    <t>М.П.</t>
  </si>
  <si>
    <t>___________________ / С.Н.Тарасов /</t>
  </si>
  <si>
    <t>Площадь ОДН кв.м.</t>
  </si>
  <si>
    <t>Норматив потребления Гкалл / на куб.м.</t>
  </si>
  <si>
    <t>"Потребитель"</t>
  </si>
  <si>
    <t>ОДН куб.м. в месяц</t>
  </si>
  <si>
    <t>ОДН Гкал в  месяц</t>
  </si>
  <si>
    <t>Норматив потребления на ОДН куб.м. / на кв.м. в месяц</t>
  </si>
  <si>
    <t>ОДН на ГВС</t>
  </si>
  <si>
    <t>ИТОГО ОДН на горячее водоснабжение</t>
  </si>
  <si>
    <t>__________________ / А.Н.Толочко/</t>
  </si>
  <si>
    <t>ул.Хваткова, д.2а</t>
  </si>
  <si>
    <t>ул.УКСМ, д.13</t>
  </si>
  <si>
    <t>ул.Рябикова, д.112</t>
  </si>
  <si>
    <t>Котельная 55 школа</t>
  </si>
  <si>
    <t>исп. Гришина И.А. тел. 32-83-01</t>
  </si>
  <si>
    <t>Приложение №1 к договору теплоснабжения № 756 от 20.07.2018г.</t>
  </si>
  <si>
    <t>Сумма ОДН с июля 2018г. по июнь 2019г. руб/куб.м.</t>
  </si>
  <si>
    <t>Сумма ОДН с июля 2018г. по июнь 2019г. руб/Гкал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</si>
</sst>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00"/>
    <numFmt numFmtId="174" formatCode="0.000"/>
    <numFmt numFmtId="175" formatCode="0.0000"/>
    <numFmt numFmtId="176" formatCode="0.000000"/>
    <numFmt numFmtId="177" formatCode="#,##0.0"/>
    <numFmt numFmtId="178" formatCode="0.0"/>
    <numFmt numFmtId="179" formatCode="#,##0.000"/>
  </numFmts>
  <fonts count="11"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1" fontId="3" fillId="0" borderId="1" xfId="0" applyFont="1" applyBorder="1" applyAlignment="1">
      <alignment/>
    </xf>
    <xf numFmtId="2" fontId="3" fillId="0" borderId="1" xfId="0" applyFont="1" applyBorder="1" applyAlignment="1">
      <alignment/>
    </xf>
    <xf numFmtId="4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3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="75" zoomScaleNormal="75" zoomScaleSheetLayoutView="75" workbookViewId="0" topLeftCell="A1">
      <selection activeCell="L27" sqref="L27"/>
    </sheetView>
  </sheetViews>
  <sheetFormatPr defaultColWidth="9.33203125" defaultRowHeight="11.25"/>
  <cols>
    <col min="1" max="1" width="5.5" style="3" customWidth="1"/>
    <col min="2" max="3" width="22.16015625" style="3" customWidth="1"/>
    <col min="4" max="4" width="13.5" style="3" hidden="1" customWidth="1"/>
    <col min="5" max="5" width="19.83203125" style="3" customWidth="1"/>
    <col min="6" max="6" width="16.16015625" style="3" customWidth="1"/>
    <col min="7" max="7" width="16.33203125" style="3" customWidth="1"/>
    <col min="8" max="8" width="14.83203125" style="3" customWidth="1"/>
    <col min="9" max="9" width="13.83203125" style="3" customWidth="1"/>
    <col min="10" max="10" width="12.66015625" style="3" customWidth="1"/>
    <col min="11" max="11" width="14.5" style="3" customWidth="1"/>
    <col min="12" max="13" width="17" style="3" customWidth="1"/>
    <col min="14" max="16384" width="10.5" style="3" customWidth="1"/>
  </cols>
  <sheetData>
    <row r="1" spans="1:13" ht="1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5" ht="13.5">
      <c r="A3" s="39"/>
      <c r="B3" s="39"/>
      <c r="C3" s="39"/>
      <c r="D3" s="39"/>
      <c r="E3" s="40"/>
    </row>
    <row r="4" spans="1:30" ht="16.5" customHeight="1">
      <c r="A4" s="30"/>
      <c r="B4" s="31"/>
      <c r="C4" s="32"/>
      <c r="D4" s="33"/>
      <c r="E4" s="34"/>
      <c r="AD4" s="7"/>
    </row>
    <row r="5" spans="1:30" ht="16.5" customHeight="1">
      <c r="A5" s="30"/>
      <c r="B5" s="31"/>
      <c r="C5" s="32"/>
      <c r="D5" s="33"/>
      <c r="E5" s="34"/>
      <c r="AD5" s="7"/>
    </row>
    <row r="6" spans="1:30" s="14" customFormat="1" ht="13.5" customHeight="1">
      <c r="A6" s="35"/>
      <c r="B6" s="35"/>
      <c r="C6" s="36"/>
      <c r="D6" s="37"/>
      <c r="E6" s="38"/>
      <c r="AD6" s="21"/>
    </row>
    <row r="7" ht="13.5">
      <c r="M7" s="1" t="s">
        <v>18</v>
      </c>
    </row>
    <row r="8" spans="1:13" ht="80.25" customHeight="1">
      <c r="A8" s="2" t="s">
        <v>0</v>
      </c>
      <c r="B8" s="2" t="s">
        <v>1</v>
      </c>
      <c r="C8" s="4" t="s">
        <v>2</v>
      </c>
      <c r="D8" s="2"/>
      <c r="E8" s="23" t="s">
        <v>12</v>
      </c>
      <c r="F8" s="2" t="s">
        <v>13</v>
      </c>
      <c r="G8" s="2" t="s">
        <v>17</v>
      </c>
      <c r="H8" s="26" t="s">
        <v>15</v>
      </c>
      <c r="I8" s="26" t="s">
        <v>16</v>
      </c>
      <c r="J8" s="2" t="s">
        <v>6</v>
      </c>
      <c r="K8" s="2" t="s">
        <v>7</v>
      </c>
      <c r="L8" s="26" t="s">
        <v>27</v>
      </c>
      <c r="M8" s="26" t="s">
        <v>28</v>
      </c>
    </row>
    <row r="9" spans="1:13" s="12" customFormat="1" ht="28.5" customHeight="1">
      <c r="A9" s="5" t="s">
        <v>3</v>
      </c>
      <c r="B9" s="8" t="s">
        <v>21</v>
      </c>
      <c r="C9" s="6" t="s">
        <v>24</v>
      </c>
      <c r="D9" s="9"/>
      <c r="E9" s="24">
        <v>294.5</v>
      </c>
      <c r="F9" s="22">
        <v>0.067</v>
      </c>
      <c r="G9" s="22">
        <v>0.027</v>
      </c>
      <c r="H9" s="27">
        <f>E9*G9</f>
        <v>7.9515</v>
      </c>
      <c r="I9" s="28">
        <f>H9*F9</f>
        <v>0.5327505</v>
      </c>
      <c r="J9" s="10">
        <v>24.12</v>
      </c>
      <c r="K9" s="11">
        <v>2113.38</v>
      </c>
      <c r="L9" s="27">
        <f aca="true" t="shared" si="0" ref="L9:M11">H9*J9*12</f>
        <v>2301.4821600000005</v>
      </c>
      <c r="M9" s="27">
        <f t="shared" si="0"/>
        <v>13510.851020280003</v>
      </c>
    </row>
    <row r="10" spans="1:13" s="12" customFormat="1" ht="16.5" customHeight="1">
      <c r="A10" s="5" t="s">
        <v>4</v>
      </c>
      <c r="B10" s="8" t="s">
        <v>22</v>
      </c>
      <c r="C10" s="6" t="s">
        <v>24</v>
      </c>
      <c r="D10" s="9"/>
      <c r="E10" s="24">
        <v>831.7</v>
      </c>
      <c r="F10" s="22">
        <v>0.067</v>
      </c>
      <c r="G10" s="22">
        <v>0.027</v>
      </c>
      <c r="H10" s="27">
        <f>E10*G10</f>
        <v>22.4559</v>
      </c>
      <c r="I10" s="28">
        <f>H10*F10</f>
        <v>1.5045453</v>
      </c>
      <c r="J10" s="10">
        <f>J9</f>
        <v>24.12</v>
      </c>
      <c r="K10" s="11">
        <f>K9</f>
        <v>2113.38</v>
      </c>
      <c r="L10" s="27">
        <f t="shared" si="0"/>
        <v>6499.635695999999</v>
      </c>
      <c r="M10" s="27">
        <f t="shared" si="0"/>
        <v>38156.111353368</v>
      </c>
    </row>
    <row r="11" spans="1:13" s="12" customFormat="1" ht="29.25" customHeight="1">
      <c r="A11" s="5">
        <v>3</v>
      </c>
      <c r="B11" s="8" t="s">
        <v>23</v>
      </c>
      <c r="C11" s="41" t="s">
        <v>8</v>
      </c>
      <c r="D11" s="9"/>
      <c r="E11" s="24">
        <v>1039.47</v>
      </c>
      <c r="F11" s="22">
        <v>0.067</v>
      </c>
      <c r="G11" s="22">
        <v>0.027</v>
      </c>
      <c r="H11" s="27">
        <f>E11*G11</f>
        <v>28.06569</v>
      </c>
      <c r="I11" s="28">
        <f>H11*F11</f>
        <v>1.8804012300000001</v>
      </c>
      <c r="J11" s="10">
        <v>24.12</v>
      </c>
      <c r="K11" s="11">
        <v>2113.38</v>
      </c>
      <c r="L11" s="27">
        <f t="shared" si="0"/>
        <v>8123.3333136</v>
      </c>
      <c r="M11" s="27">
        <f t="shared" si="0"/>
        <v>47688.028217488805</v>
      </c>
    </row>
    <row r="13" spans="1:13" s="18" customFormat="1" ht="12.75">
      <c r="A13" s="16"/>
      <c r="B13" s="42" t="s">
        <v>19</v>
      </c>
      <c r="C13" s="43"/>
      <c r="D13" s="15"/>
      <c r="E13" s="25">
        <f>E9+E10+E11</f>
        <v>2165.67</v>
      </c>
      <c r="F13" s="17" t="s">
        <v>5</v>
      </c>
      <c r="G13" s="17" t="s">
        <v>5</v>
      </c>
      <c r="H13" s="25">
        <f>H9+H10+H11</f>
        <v>58.47309</v>
      </c>
      <c r="I13" s="25">
        <f>I9+I10+I11</f>
        <v>3.9176970300000002</v>
      </c>
      <c r="J13" s="17" t="s">
        <v>5</v>
      </c>
      <c r="K13" s="17" t="s">
        <v>5</v>
      </c>
      <c r="L13" s="25">
        <f>L9+L10+L11</f>
        <v>16924.4511696</v>
      </c>
      <c r="M13" s="25">
        <f>M9+M10+M11</f>
        <v>99354.99059113681</v>
      </c>
    </row>
    <row r="14" ht="11.25" customHeight="1">
      <c r="I14" s="29"/>
    </row>
    <row r="15" spans="6:7" ht="15.75">
      <c r="F15" s="19"/>
      <c r="G15" s="19"/>
    </row>
    <row r="16" spans="1:11" ht="18">
      <c r="A16" s="45" t="s">
        <v>9</v>
      </c>
      <c r="B16" s="46"/>
      <c r="C16" s="46"/>
      <c r="D16" s="46"/>
      <c r="E16" s="46"/>
      <c r="F16" s="46"/>
      <c r="G16" s="46"/>
      <c r="H16" s="45" t="s">
        <v>14</v>
      </c>
      <c r="I16" s="46"/>
      <c r="J16" s="46"/>
      <c r="K16" s="46"/>
    </row>
    <row r="17" spans="1:11" s="13" customFormat="1" ht="17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s="13" customFormat="1" ht="17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s="13" customFormat="1" ht="17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s="13" customFormat="1" ht="17.25">
      <c r="A20" s="45" t="s">
        <v>11</v>
      </c>
      <c r="B20" s="45"/>
      <c r="C20" s="45"/>
      <c r="D20" s="45"/>
      <c r="E20" s="45"/>
      <c r="F20" s="45"/>
      <c r="G20" s="45"/>
      <c r="H20" s="45" t="s">
        <v>20</v>
      </c>
      <c r="I20" s="45"/>
      <c r="J20" s="45"/>
      <c r="K20" s="45"/>
    </row>
    <row r="21" spans="1:11" s="14" customFormat="1" ht="17.25">
      <c r="A21" s="45" t="s">
        <v>10</v>
      </c>
      <c r="B21" s="45"/>
      <c r="C21" s="45"/>
      <c r="D21" s="45"/>
      <c r="E21" s="45"/>
      <c r="F21" s="45"/>
      <c r="G21" s="45"/>
      <c r="H21" s="45" t="s">
        <v>10</v>
      </c>
      <c r="I21" s="45"/>
      <c r="J21" s="45"/>
      <c r="K21" s="45"/>
    </row>
    <row r="22" spans="1:11" ht="18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8" ht="12.75">
      <c r="A28" s="20" t="s">
        <v>25</v>
      </c>
    </row>
    <row r="43" ht="12.75">
      <c r="A43" s="20"/>
    </row>
  </sheetData>
  <mergeCells count="2">
    <mergeCell ref="B13:C13"/>
    <mergeCell ref="A1:M1"/>
  </mergeCells>
  <printOptions/>
  <pageMargins left="0.27" right="0.18" top="0.25" bottom="0.17" header="0.17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2018-07-20T06:33:04Z</cp:lastPrinted>
  <dcterms:modified xsi:type="dcterms:W3CDTF">2018-07-20T09:42:12Z</dcterms:modified>
  <cp:category/>
  <cp:version/>
  <cp:contentType/>
  <cp:contentStatus/>
</cp:coreProperties>
</file>