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Содержание МКЖД" sheetId="1" r:id="rId1"/>
    <sheet name="Текущий ремонт" sheetId="2" r:id="rId2"/>
  </sheets>
  <calcPr calcId="145621"/>
</workbook>
</file>

<file path=xl/calcChain.xml><?xml version="1.0" encoding="utf-8"?>
<calcChain xmlns="http://schemas.openxmlformats.org/spreadsheetml/2006/main">
  <c r="C60" i="2" l="1"/>
  <c r="G59" i="2"/>
  <c r="G58" i="2"/>
  <c r="G57" i="2"/>
  <c r="G49" i="2"/>
  <c r="D49" i="2"/>
  <c r="G60" i="2" l="1"/>
  <c r="H43" i="1"/>
  <c r="H38" i="1"/>
  <c r="H37" i="1"/>
  <c r="H36" i="1"/>
  <c r="H35" i="1"/>
</calcChain>
</file>

<file path=xl/sharedStrings.xml><?xml version="1.0" encoding="utf-8"?>
<sst xmlns="http://schemas.openxmlformats.org/spreadsheetml/2006/main" count="196" uniqueCount="159">
  <si>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</si>
  <si>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</si>
  <si>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</si>
  <si>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</si>
  <si>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</si>
  <si>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 xml:space="preserve">Механизированная уборка территории </t>
  </si>
  <si>
    <t>Затраты по управлению многоквартирным домом</t>
  </si>
  <si>
    <t>Сбор и вывоз ТБО</t>
  </si>
  <si>
    <t>Измерение сопротивления изоляции электропроводки</t>
  </si>
  <si>
    <t>Обслуживание дымовых и вентиляционных каналов</t>
  </si>
  <si>
    <t>Техническое обслуживание лифтового хозяйства</t>
  </si>
  <si>
    <t>Техническое освидетельствование лифтов</t>
  </si>
  <si>
    <t>Обслуживание газового оборудования (с квартиры)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</si>
  <si>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</si>
  <si>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</si>
  <si>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</si>
  <si>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Вознаграждение председателя</t>
  </si>
  <si>
    <t>Техническое обслуживание  крышной котельной</t>
  </si>
  <si>
    <t>Обслуживание домофона с трубкой (с квартиры)</t>
  </si>
  <si>
    <t>Обслуживание домофона без трубки  (с квартиры)</t>
  </si>
  <si>
    <t>Адрес многоквартирного дома: ул. Радищева, д. 145</t>
  </si>
  <si>
    <t>Уборка территории</t>
  </si>
  <si>
    <t>Уборка лестничных клеток, коридоров</t>
  </si>
  <si>
    <t>Обслуживание мусороприемных камер</t>
  </si>
  <si>
    <t>Техническое обслуживание дома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</si>
  <si>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</si>
  <si>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</si>
  <si>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</si>
  <si>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</si>
  <si>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</si>
  <si>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</si>
  <si>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</si>
  <si>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</si>
  <si>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</si>
  <si>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</si>
  <si>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</si>
  <si>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</si>
  <si>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</si>
  <si>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</si>
  <si>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</si>
  <si>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</si>
  <si>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t>кВт/час</t>
  </si>
  <si>
    <t>Электроэнергия</t>
  </si>
  <si>
    <t>Приложение к Договору</t>
  </si>
  <si>
    <t>управления жилым многоквартирным домом № 145 по ул.Радищева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</si>
  <si>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</si>
  <si>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</si>
  <si>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</si>
  <si>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адрес многоквартирного дома - ул.Радищева, 145</t>
  </si>
  <si>
    <t>№ п/п</t>
  </si>
  <si>
    <t xml:space="preserve"> Виды работ  </t>
  </si>
  <si>
    <t>Текущий ремонт</t>
  </si>
  <si>
    <t>Ремонт котельного оборудования</t>
  </si>
  <si>
    <t>Проводимые документы</t>
  </si>
  <si>
    <t>Сумма, руб.</t>
  </si>
  <si>
    <t>Исполнитель</t>
  </si>
  <si>
    <t>1.</t>
  </si>
  <si>
    <t>ООО "СКВ"</t>
  </si>
  <si>
    <t>Завоз песка на д/площадку</t>
  </si>
  <si>
    <t>Механизированный покос придомовой территории</t>
  </si>
  <si>
    <t>ООО "АСТ-Сервис"</t>
  </si>
  <si>
    <t>Проверка технического состояния противопажарного оборудования на крышной котельной</t>
  </si>
  <si>
    <t>ИТОГО:</t>
  </si>
  <si>
    <t>Услуга</t>
  </si>
  <si>
    <t xml:space="preserve">Поступления, руб . </t>
  </si>
  <si>
    <t xml:space="preserve">Расходы, руб.   </t>
  </si>
  <si>
    <t>жилые</t>
  </si>
  <si>
    <t>нежилые</t>
  </si>
  <si>
    <t>Поступление от "Провайдеров"</t>
  </si>
  <si>
    <t>с 01.01.16 по 30.06.16</t>
  </si>
  <si>
    <t>с 01.07.16 по 31.12.16</t>
  </si>
  <si>
    <t>хвс</t>
  </si>
  <si>
    <t xml:space="preserve">                э/энергии</t>
  </si>
  <si>
    <t>Февраль 2016 г.</t>
  </si>
  <si>
    <t xml:space="preserve">Восстановление (ремонт) плиточного покрытия </t>
  </si>
  <si>
    <t>Товарный чек и акт от 04.02.16 г.</t>
  </si>
  <si>
    <t>Март 2016 г.</t>
  </si>
  <si>
    <t>2.</t>
  </si>
  <si>
    <t>Замена замка на входную дверь в подвал</t>
  </si>
  <si>
    <t>Товарный чек № 6 от 14.03.16г; акт</t>
  </si>
  <si>
    <t>3.</t>
  </si>
  <si>
    <t xml:space="preserve">Заказ  справки о земле </t>
  </si>
  <si>
    <t>Кассовый чек от 04.03.16г;</t>
  </si>
  <si>
    <t>Старший по дому</t>
  </si>
  <si>
    <t>4.</t>
  </si>
  <si>
    <t>Замена шарового крана в элеваторе ХВС в подвале</t>
  </si>
  <si>
    <t>Товарный чек № 7 и акт от 11.03.16г.</t>
  </si>
  <si>
    <t>Апрель 2016 г.</t>
  </si>
  <si>
    <t>5.</t>
  </si>
  <si>
    <t>Замена энергосберегающей лампы на входом в 3-й подъезд</t>
  </si>
  <si>
    <t>Товарный чек № б/н и №1074 и акт от 06.04.16 г.</t>
  </si>
  <si>
    <t>6.</t>
  </si>
  <si>
    <t>Закупка материала (краска ВДАК, коллер, кисти) и произведена покраска б/ камня на придомовой территории</t>
  </si>
  <si>
    <t>Товарный чек №1104 от 13.04.16; акт</t>
  </si>
  <si>
    <t>7.</t>
  </si>
  <si>
    <t>Заделка  кровли лоджии кв.№ 35 по заявлению (пролитие лоджии)</t>
  </si>
  <si>
    <t>Товарный чек №б/н от 26.04.16; акт</t>
  </si>
  <si>
    <t>8.</t>
  </si>
  <si>
    <t>Завоз чернозема на придомовую территорию</t>
  </si>
  <si>
    <t>Товарный чек от 28.04.16; акт</t>
  </si>
  <si>
    <t>Май 2016 г.</t>
  </si>
  <si>
    <t>9.</t>
  </si>
  <si>
    <t>Закупка и установка водосточной трубы в районе магазина "Евробеби"</t>
  </si>
  <si>
    <t>Товарный чек и акт от 10.05.16 г.</t>
  </si>
  <si>
    <t>Замены доски на песочнице</t>
  </si>
  <si>
    <t>Товарный чек №б/н от 05.05.16г.</t>
  </si>
  <si>
    <t>Закупка материала (краска, кисти) и произведена покраска МАФ</t>
  </si>
  <si>
    <t>Товарная накладная № 1214 от 21.04.16; акт</t>
  </si>
  <si>
    <t>Чек, расчет, акт от 19.05.16 г.</t>
  </si>
  <si>
    <t xml:space="preserve">Замена досок на горке  и произведена герметизация  трещин на детской горке </t>
  </si>
  <si>
    <t>Чеки  от 26,27/05.16 г; акт</t>
  </si>
  <si>
    <t>Акт от 31.05.2016 г.</t>
  </si>
  <si>
    <t>Июнь 2016 г.</t>
  </si>
  <si>
    <t>Замена аварийоного участка канализационного лежака в подвале в районе 3-го подъезда</t>
  </si>
  <si>
    <t>Товарный чек № 518 от 17.06.16г; акт</t>
  </si>
  <si>
    <t>Товарный чек № 24 от 29.06.16г; акт</t>
  </si>
  <si>
    <t>Аванс на установку поручня в лифте 3-го подъезда</t>
  </si>
  <si>
    <t>Акт № 500 от 20.06.16г;</t>
  </si>
  <si>
    <t>ООО "СП "Лифтсервис"</t>
  </si>
  <si>
    <t>Июль 2016 г.</t>
  </si>
  <si>
    <t>Запенивание и закрепление профлиста и боковых стенок  кровли лоджии кв. № 117</t>
  </si>
  <si>
    <t xml:space="preserve">Договор от 30.06.16г; акт </t>
  </si>
  <si>
    <t xml:space="preserve">Покраска входов в подъезды и входных дверей мусорокамер </t>
  </si>
  <si>
    <t>Товарный чек от 22.06.16г; акт</t>
  </si>
  <si>
    <t>Замена расширительного бака нам крышной котельной</t>
  </si>
  <si>
    <t>Счет, акт №599 от 03.06.16; акт о выходе из строя</t>
  </si>
  <si>
    <t xml:space="preserve">Ремонт кровли лоджии кв.№ 35,36 промышленными альпинистами  </t>
  </si>
  <si>
    <t>Договор, акт, чеки от 29.07.16г.</t>
  </si>
  <si>
    <t>Кичаев О.С</t>
  </si>
  <si>
    <t>Август 2016 г.</t>
  </si>
  <si>
    <t>Герметизация стыков железной кровли лоджии со стеной дома</t>
  </si>
  <si>
    <t>Чеки-2 шт; акт №226 от 09.08.16г.</t>
  </si>
  <si>
    <t>Договор от 01.08.15; акт №3410 от 05.08.16г.</t>
  </si>
  <si>
    <t>Служба мониторинга Ульяновск</t>
  </si>
  <si>
    <t>Сентябрь 2016 г.</t>
  </si>
  <si>
    <t>Ремонт крыльца запасного выхода офиса "Евробеби" (переложили брусчатку)</t>
  </si>
  <si>
    <t>Товарный чек от 13.09.16г; акт</t>
  </si>
  <si>
    <t>Закупка технической соли для посыпки тротуаров в гололед</t>
  </si>
  <si>
    <t>Товарный чек №б/н от 22.09.16; акт</t>
  </si>
  <si>
    <t>АНО "Центр ТСЖ"</t>
  </si>
  <si>
    <t>Октябрь 2016 г.</t>
  </si>
  <si>
    <t>Установка пружины на дерявянную дверь 2-го подъезда</t>
  </si>
  <si>
    <t>Товарный чек от 06.10.16г; акт</t>
  </si>
  <si>
    <t>Закупка и установка уплотнителей на вх.двери 1,2 под.</t>
  </si>
  <si>
    <t>Товарный чек №2 от 14.10.16; акт</t>
  </si>
  <si>
    <t>Передвижение денежных средств по ул. Радищева, 145   в  2016 г.</t>
  </si>
  <si>
    <t>Остаток, руб. на 01.01.2016 г.</t>
  </si>
  <si>
    <t>Управляющая организация: АНО "Центр ТСЖ"</t>
  </si>
  <si>
    <t xml:space="preserve">
I. РАБОТЫ И УСЛУГИ ПО СОДЕРЖАНИЮ И РЕМОНТУ ОБЩЕГО ИМУЩЕСТВА В МНОГОКВАРТИРНОМ ДОМЕ</t>
  </si>
  <si>
    <t>м³</t>
  </si>
  <si>
    <t>Задолженность (-) или переплата (+) по оплате коммунальных услуг потребителями, руб. на 31.12.2016г.</t>
  </si>
  <si>
    <r>
      <t>Объем ресурсов затраченных на крыш. котельной:</t>
    </r>
    <r>
      <rPr>
        <sz val="12"/>
        <rFont val="Cambria"/>
        <family val="1"/>
        <charset val="204"/>
        <scheme val="major"/>
      </rPr>
      <t xml:space="preserve"> </t>
    </r>
    <r>
      <rPr>
        <sz val="14"/>
        <rFont val="Cambria"/>
        <family val="1"/>
        <charset val="204"/>
        <scheme val="major"/>
      </rPr>
      <t>газ</t>
    </r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</si>
  <si>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01.01.2016 г. по 31.12.2016 г.</t>
  </si>
  <si>
    <t>на  01.01.2017 г.</t>
  </si>
  <si>
    <t xml:space="preserve">Остаток, на 01.01.17 г, руб. </t>
  </si>
  <si>
    <t xml:space="preserve">Главный бухгалтер АНО "Центр ТСЖ"                           </t>
  </si>
  <si>
    <t xml:space="preserve"> за период с 01.01.2016 г. по 31.12.2016 г.</t>
  </si>
  <si>
    <t>Начислено с 01.01.2016г. по 31.12.2016г., руб.</t>
  </si>
  <si>
    <t>Оплачено населением  с 01.01.2016г. по 31.12.2016г.,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</si>
</sst>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1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10"/>
      <color indexed="10"/>
      <name val="Cambria"/>
      <family val="1"/>
      <charset val="204"/>
      <scheme val="major"/>
    </font>
    <font>
      <u/>
      <sz val="10"/>
      <name val="Cambria"/>
      <family val="1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8">
    <xf numFmtId="0" fontId="0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7">
    <xf numFmtId="0" fontId="0" fillId="0" borderId="0" xfId="0"/>
    <xf numFmtId="0" fontId="38" fillId="3" borderId="0" xfId="0" applyFont="1" applyFill="1"/>
    <xf numFmtId="0" fontId="39" fillId="0" borderId="0" xfId="0" applyFont="1"/>
    <xf numFmtId="0" fontId="0" fillId="0" borderId="0" xfId="0" applyFont="1"/>
    <xf numFmtId="0" fontId="40" fillId="0" borderId="0" xfId="0" applyFont="1"/>
    <xf numFmtId="0" fontId="40" fillId="0" borderId="0" xfId="0" applyFont="1" applyBorder="1" applyAlignment="1">
      <alignment wrapText="1"/>
    </xf>
    <xf numFmtId="0" fontId="41" fillId="0" borderId="0" xfId="1" applyNumberFormat="1" applyFont="1" applyFill="1" applyBorder="1" applyAlignment="1" applyProtection="1">
      <alignment horizontal="center" vertical="center" readingOrder="1"/>
    </xf>
    <xf numFmtId="0" fontId="42" fillId="2" borderId="0" xfId="1" applyFont="1" applyFill="1" applyBorder="1" applyAlignment="1">
      <alignment horizontal="center" wrapText="1"/>
    </xf>
    <xf numFmtId="0" fontId="42" fillId="2" borderId="0" xfId="1" applyFont="1" applyFill="1" applyBorder="1" applyAlignment="1">
      <alignment wrapText="1"/>
    </xf>
    <xf numFmtId="0" fontId="43" fillId="2" borderId="1" xfId="1" applyFont="1" applyFill="1" applyBorder="1" applyAlignment="1">
      <alignment horizontal="center" vertical="center" wrapText="1"/>
    </xf>
    <xf numFmtId="0" fontId="42" fillId="0" borderId="1" xfId="1" applyFont="1" applyBorder="1" applyAlignment="1">
      <alignment horizontal="center" wrapText="1"/>
    </xf>
    <xf numFmtId="0" fontId="42" fillId="0" borderId="1" xfId="1" applyFont="1" applyBorder="1" applyAlignment="1">
      <alignment horizontal="left" wrapText="1"/>
    </xf>
    <xf numFmtId="0" fontId="42" fillId="2" borderId="1" xfId="1" applyFont="1" applyFill="1" applyBorder="1" applyAlignment="1">
      <alignment horizontal="center" wrapText="1"/>
    </xf>
    <xf numFmtId="0" fontId="42" fillId="0" borderId="1" xfId="2" applyFont="1" applyBorder="1" applyAlignment="1">
      <alignment horizontal="left" wrapText="1"/>
    </xf>
    <xf numFmtId="0" fontId="42" fillId="2" borderId="1" xfId="1" applyNumberFormat="1" applyFont="1" applyFill="1" applyBorder="1" applyAlignment="1">
      <alignment horizontal="center" wrapText="1"/>
    </xf>
    <xf numFmtId="0" fontId="42" fillId="0" borderId="11" xfId="2" applyFont="1" applyBorder="1" applyAlignment="1">
      <alignment horizontal="left" wrapText="1"/>
    </xf>
    <xf numFmtId="0" fontId="42" fillId="0" borderId="1" xfId="1" applyFont="1" applyFill="1" applyBorder="1" applyAlignment="1">
      <alignment horizontal="left" wrapText="1"/>
    </xf>
    <xf numFmtId="0" fontId="42" fillId="3" borderId="1" xfId="1" applyFont="1" applyFill="1" applyBorder="1" applyAlignment="1">
      <alignment horizontal="left" wrapText="1"/>
    </xf>
    <xf numFmtId="0" fontId="43" fillId="2" borderId="0" xfId="1" applyFont="1" applyFill="1" applyBorder="1" applyAlignment="1">
      <alignment horizontal="center" wrapText="1"/>
    </xf>
    <xf numFmtId="0" fontId="42" fillId="0" borderId="0" xfId="1" applyFont="1"/>
    <xf numFmtId="0" fontId="42" fillId="0" borderId="0" xfId="0" applyFont="1"/>
    <xf numFmtId="0" fontId="42" fillId="0" borderId="0" xfId="1" applyFont="1" applyAlignment="1">
      <alignment horizontal="center" wrapText="1"/>
    </xf>
    <xf numFmtId="0" fontId="42" fillId="0" borderId="0" xfId="1" applyFont="1" applyAlignment="1">
      <alignment wrapText="1"/>
    </xf>
    <xf numFmtId="0" fontId="44" fillId="0" borderId="0" xfId="0" applyFont="1"/>
    <xf numFmtId="0" fontId="42" fillId="0" borderId="0" xfId="1" applyFont="1" applyAlignment="1">
      <alignment horizontal="center" vertical="center" wrapText="1"/>
    </xf>
    <xf numFmtId="0" fontId="43" fillId="2" borderId="0" xfId="1" applyFont="1" applyFill="1" applyAlignment="1">
      <alignment horizontal="center" vertical="center" wrapText="1"/>
    </xf>
    <xf numFmtId="0" fontId="42" fillId="3" borderId="0" xfId="0" applyFont="1" applyFill="1"/>
    <xf numFmtId="2" fontId="42" fillId="3" borderId="0" xfId="0" applyNumberFormat="1" applyFont="1" applyFill="1"/>
    <xf numFmtId="0" fontId="45" fillId="35" borderId="17" xfId="0" applyFont="1" applyFill="1" applyBorder="1" applyAlignment="1">
      <alignment horizontal="center" vertical="top" wrapText="1"/>
    </xf>
    <xf numFmtId="0" fontId="45" fillId="35" borderId="21" xfId="0" applyFont="1" applyFill="1" applyBorder="1" applyAlignment="1">
      <alignment horizontal="center" vertical="top" wrapText="1"/>
    </xf>
    <xf numFmtId="0" fontId="45" fillId="35" borderId="21" xfId="0" applyFont="1" applyFill="1" applyBorder="1" applyAlignment="1">
      <alignment vertical="top" wrapText="1"/>
    </xf>
    <xf numFmtId="0" fontId="45" fillId="35" borderId="28" xfId="0" applyFont="1" applyFill="1" applyBorder="1" applyAlignment="1">
      <alignment horizontal="center" vertical="top" wrapText="1"/>
    </xf>
    <xf numFmtId="0" fontId="42" fillId="35" borderId="23" xfId="0" applyFont="1" applyFill="1" applyBorder="1" applyAlignment="1">
      <alignment horizontal="center" vertical="top" wrapText="1"/>
    </xf>
    <xf numFmtId="0" fontId="45" fillId="35" borderId="28" xfId="0" applyFont="1" applyFill="1" applyBorder="1" applyAlignment="1">
      <alignment horizontal="center"/>
    </xf>
    <xf numFmtId="0" fontId="45" fillId="35" borderId="23" xfId="0" applyFont="1" applyFill="1" applyBorder="1" applyAlignment="1">
      <alignment vertical="top" wrapText="1"/>
    </xf>
    <xf numFmtId="0" fontId="45" fillId="35" borderId="23" xfId="0" applyFont="1" applyFill="1" applyBorder="1" applyAlignment="1">
      <alignment horizontal="center" vertical="top" wrapText="1"/>
    </xf>
    <xf numFmtId="0" fontId="42" fillId="35" borderId="28" xfId="0" applyFont="1" applyFill="1" applyBorder="1" applyAlignment="1">
      <alignment horizontal="center" vertical="top" wrapText="1"/>
    </xf>
    <xf numFmtId="0" fontId="45" fillId="35" borderId="0" xfId="0" applyFont="1" applyFill="1" applyBorder="1" applyAlignment="1">
      <alignment horizontal="center" vertical="top" wrapText="1"/>
    </xf>
    <xf numFmtId="0" fontId="46" fillId="35" borderId="28" xfId="0" applyFont="1" applyFill="1" applyBorder="1" applyAlignment="1">
      <alignment vertical="top" wrapText="1"/>
    </xf>
    <xf numFmtId="0" fontId="45" fillId="35" borderId="13" xfId="0" applyFont="1" applyFill="1" applyBorder="1" applyAlignment="1">
      <alignment horizontal="center" vertical="top" wrapText="1"/>
    </xf>
    <xf numFmtId="0" fontId="45" fillId="35" borderId="28" xfId="0" applyFont="1" applyFill="1" applyBorder="1" applyAlignment="1">
      <alignment horizontal="right" vertical="top" wrapText="1"/>
    </xf>
    <xf numFmtId="0" fontId="45" fillId="35" borderId="12" xfId="0" applyFont="1" applyFill="1" applyBorder="1" applyAlignment="1">
      <alignment horizontal="right" vertical="top" wrapText="1"/>
    </xf>
    <xf numFmtId="0" fontId="8" fillId="0" borderId="0" xfId="1" applyFont="1" applyAlignment="1">
      <alignment horizontal="center" wrapText="1"/>
    </xf>
    <xf numFmtId="0" fontId="43" fillId="2" borderId="1" xfId="1" applyFont="1" applyFill="1" applyBorder="1" applyAlignment="1">
      <alignment horizontal="center" wrapText="1"/>
    </xf>
    <xf numFmtId="0" fontId="42" fillId="0" borderId="1" xfId="1" applyFont="1" applyBorder="1" applyAlignment="1">
      <alignment horizontal="center" wrapText="1"/>
    </xf>
    <xf numFmtId="0" fontId="43" fillId="2" borderId="0" xfId="1" applyFont="1" applyFill="1" applyBorder="1" applyAlignment="1">
      <alignment horizontal="left" wrapText="1"/>
    </xf>
    <xf numFmtId="0" fontId="43" fillId="2" borderId="0" xfId="1" applyFont="1" applyFill="1" applyAlignment="1">
      <alignment horizontal="left" vertical="center" wrapText="1"/>
    </xf>
    <xf numFmtId="0" fontId="43" fillId="2" borderId="0" xfId="0" applyFont="1" applyFill="1" applyBorder="1" applyAlignment="1">
      <alignment horizontal="left" wrapText="1"/>
    </xf>
    <xf numFmtId="0" fontId="45" fillId="35" borderId="17" xfId="0" applyFont="1" applyFill="1" applyBorder="1" applyAlignment="1">
      <alignment horizontal="center" vertical="top" wrapText="1"/>
    </xf>
    <xf numFmtId="0" fontId="45" fillId="35" borderId="21" xfId="0" applyFont="1" applyFill="1" applyBorder="1" applyAlignment="1">
      <alignment horizontal="center" vertical="top" wrapText="1"/>
    </xf>
    <xf numFmtId="0" fontId="45" fillId="35" borderId="28" xfId="0" applyFont="1" applyFill="1" applyBorder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45" fillId="35" borderId="16" xfId="0" applyFont="1" applyFill="1" applyBorder="1" applyAlignment="1">
      <alignment horizontal="center" vertical="top" wrapText="1"/>
    </xf>
    <xf numFmtId="0" fontId="45" fillId="35" borderId="18" xfId="0" applyFont="1" applyFill="1" applyBorder="1" applyAlignment="1">
      <alignment horizontal="center" vertical="top" wrapText="1"/>
    </xf>
    <xf numFmtId="0" fontId="45" fillId="35" borderId="22" xfId="0" applyFont="1" applyFill="1" applyBorder="1" applyAlignment="1">
      <alignment horizontal="center" vertical="top" wrapText="1"/>
    </xf>
    <xf numFmtId="0" fontId="45" fillId="35" borderId="24" xfId="0" applyFont="1" applyFill="1" applyBorder="1" applyAlignment="1">
      <alignment vertical="top" wrapText="1"/>
    </xf>
    <xf numFmtId="0" fontId="45" fillId="35" borderId="22" xfId="0" applyFont="1" applyFill="1" applyBorder="1" applyAlignment="1">
      <alignment vertical="top" wrapText="1"/>
    </xf>
    <xf numFmtId="0" fontId="45" fillId="35" borderId="23" xfId="0" applyFont="1" applyFill="1" applyBorder="1" applyAlignment="1">
      <alignment horizontal="center" vertical="top" wrapText="1"/>
    </xf>
    <xf numFmtId="0" fontId="45" fillId="35" borderId="25" xfId="0" applyFont="1" applyFill="1" applyBorder="1" applyAlignment="1">
      <alignment horizontal="center" vertical="top" wrapText="1"/>
    </xf>
    <xf numFmtId="0" fontId="45" fillId="35" borderId="26" xfId="0" applyFont="1" applyFill="1" applyBorder="1" applyAlignment="1">
      <alignment horizontal="center" vertical="top" wrapText="1"/>
    </xf>
    <xf numFmtId="0" fontId="45" fillId="35" borderId="19" xfId="0" applyFont="1" applyFill="1" applyBorder="1" applyAlignment="1">
      <alignment horizontal="center" vertical="top" wrapText="1"/>
    </xf>
    <xf numFmtId="0" fontId="45" fillId="35" borderId="2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43" fillId="0" borderId="0" xfId="0" applyNumberFormat="1" applyFont="1" applyAlignment="1">
      <alignment horizontal="center" wrapText="1"/>
    </xf>
    <xf numFmtId="0" fontId="40" fillId="0" borderId="0" xfId="0" applyFont="1" applyAlignment="1">
      <alignment wrapText="1"/>
    </xf>
    <xf numFmtId="0" fontId="43" fillId="0" borderId="0" xfId="0" applyFont="1" applyAlignment="1">
      <alignment horizontal="left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3" fillId="0" borderId="28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9" fillId="0" borderId="28" xfId="0" applyFont="1" applyBorder="1" applyAlignment="1">
      <alignment wrapText="1"/>
    </xf>
    <xf numFmtId="0" fontId="46" fillId="0" borderId="28" xfId="0" applyFont="1" applyBorder="1"/>
    <xf numFmtId="0" fontId="42" fillId="0" borderId="28" xfId="0" applyFont="1" applyBorder="1" applyAlignment="1">
      <alignment horizontal="left" wrapText="1"/>
    </xf>
    <xf numFmtId="0" fontId="42" fillId="0" borderId="28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8" xfId="0" applyFont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15" xfId="0" applyFont="1" applyBorder="1" applyAlignment="1">
      <alignment horizontal="left" wrapText="1"/>
    </xf>
    <xf numFmtId="0" fontId="50" fillId="0" borderId="28" xfId="0" applyFont="1" applyBorder="1" applyAlignment="1">
      <alignment wrapText="1"/>
    </xf>
    <xf numFmtId="0" fontId="43" fillId="0" borderId="13" xfId="0" applyFont="1" applyBorder="1" applyAlignment="1">
      <alignment horizontal="center" wrapText="1"/>
    </xf>
    <xf numFmtId="0" fontId="43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 wrapText="1"/>
    </xf>
    <xf numFmtId="0" fontId="43" fillId="0" borderId="28" xfId="0" applyFont="1" applyBorder="1" applyAlignment="1">
      <alignment horizontal="center"/>
    </xf>
    <xf numFmtId="0" fontId="40" fillId="0" borderId="28" xfId="0" applyFont="1" applyBorder="1" applyAlignment="1">
      <alignment wrapText="1"/>
    </xf>
    <xf numFmtId="0" fontId="40" fillId="0" borderId="28" xfId="0" applyFont="1" applyBorder="1" applyAlignment="1">
      <alignment horizontal="center" wrapText="1"/>
    </xf>
    <xf numFmtId="0" fontId="42" fillId="0" borderId="0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2" fillId="0" borderId="27" xfId="0" applyFont="1" applyBorder="1" applyAlignment="1">
      <alignment wrapText="1"/>
    </xf>
    <xf numFmtId="0" fontId="42" fillId="0" borderId="16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28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0" fillId="0" borderId="0" xfId="0" applyFont="1" applyBorder="1"/>
    <xf numFmtId="0" fontId="42" fillId="0" borderId="0" xfId="0" applyFont="1" applyAlignment="1">
      <alignment horizontal="center"/>
    </xf>
    <xf numFmtId="0" fontId="42" fillId="35" borderId="28" xfId="0" applyFont="1" applyFill="1" applyBorder="1" applyAlignment="1">
      <alignment horizontal="center"/>
    </xf>
    <xf numFmtId="164" fontId="1" fillId="35" borderId="29" xfId="124" applyNumberFormat="1" applyFont="1" applyFill="1" applyBorder="1" applyAlignment="1" applyProtection="1"/>
    <xf numFmtId="164" fontId="42" fillId="35" borderId="11" xfId="1" applyNumberFormat="1" applyFont="1" applyFill="1" applyBorder="1" applyAlignment="1">
      <alignment horizontal="right" wrapText="1"/>
    </xf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  <xf numFmtId="164" fontId="1" fillId="35" borderId="29" xfId="124" applyNumberFormat="1" applyFont="1" applyFill="1" applyBorder="1" applyAlignment="1" applyProtection="1"/>
  </cellXfs>
  <cellStyles count="138">
    <cellStyle name="20% - Акцент1" xfId="20" builtinId="30" customBuiltin="1"/>
    <cellStyle name="20% - Акцент1 2" xfId="47"/>
    <cellStyle name="20% - Акцент1 3" xfId="61"/>
    <cellStyle name="20% - Акцент1 4" xfId="87"/>
    <cellStyle name="20% - Акцент1 5" xfId="112"/>
    <cellStyle name="20% - Акцент1 6" xfId="126"/>
    <cellStyle name="20% - Акцент2" xfId="24" builtinId="34" customBuiltin="1"/>
    <cellStyle name="20% - Акцент2 2" xfId="49"/>
    <cellStyle name="20% - Акцент2 3" xfId="63"/>
    <cellStyle name="20% - Акцент2 4" xfId="91"/>
    <cellStyle name="20% - Акцент2 5" xfId="114"/>
    <cellStyle name="20% - Акцент2 6" xfId="128"/>
    <cellStyle name="20% - Акцент3" xfId="28" builtinId="38" customBuiltin="1"/>
    <cellStyle name="20% - Акцент3 2" xfId="51"/>
    <cellStyle name="20% - Акцент3 3" xfId="65"/>
    <cellStyle name="20% - Акцент3 4" xfId="95"/>
    <cellStyle name="20% - Акцент3 5" xfId="116"/>
    <cellStyle name="20% - Акцент3 6" xfId="130"/>
    <cellStyle name="20% - Акцент4" xfId="32" builtinId="42" customBuiltin="1"/>
    <cellStyle name="20% - Акцент4 2" xfId="53"/>
    <cellStyle name="20% - Акцент4 3" xfId="67"/>
    <cellStyle name="20% - Акцент4 4" xfId="99"/>
    <cellStyle name="20% - Акцент4 5" xfId="118"/>
    <cellStyle name="20% - Акцент4 6" xfId="132"/>
    <cellStyle name="20% - Акцент5" xfId="36" builtinId="46" customBuiltin="1"/>
    <cellStyle name="20% - Акцент5 2" xfId="55"/>
    <cellStyle name="20% - Акцент5 3" xfId="69"/>
    <cellStyle name="20% - Акцент5 4" xfId="103"/>
    <cellStyle name="20% - Акцент5 5" xfId="120"/>
    <cellStyle name="20% - Акцент5 6" xfId="134"/>
    <cellStyle name="20% - Акцент6" xfId="40" builtinId="50" customBuiltin="1"/>
    <cellStyle name="20% - Акцент6 2" xfId="57"/>
    <cellStyle name="20% - Акцент6 3" xfId="71"/>
    <cellStyle name="20% - Акцент6 4" xfId="107"/>
    <cellStyle name="20% - Акцент6 5" xfId="122"/>
    <cellStyle name="20% - Акцент6 6" xfId="136"/>
    <cellStyle name="40% - Акцент1" xfId="21" builtinId="31" customBuiltin="1"/>
    <cellStyle name="40% - Акцент1 2" xfId="48"/>
    <cellStyle name="40% - Акцент1 3" xfId="62"/>
    <cellStyle name="40% - Акцент1 4" xfId="88"/>
    <cellStyle name="40% - Акцент1 5" xfId="113"/>
    <cellStyle name="40% - Акцент1 6" xfId="127"/>
    <cellStyle name="40% - Акцент2" xfId="25" builtinId="35" customBuiltin="1"/>
    <cellStyle name="40% - Акцент2 2" xfId="50"/>
    <cellStyle name="40% - Акцент2 3" xfId="64"/>
    <cellStyle name="40% - Акцент2 4" xfId="92"/>
    <cellStyle name="40% - Акцент2 5" xfId="115"/>
    <cellStyle name="40% - Акцент2 6" xfId="129"/>
    <cellStyle name="40% - Акцент3" xfId="29" builtinId="39" customBuiltin="1"/>
    <cellStyle name="40% - Акцент3 2" xfId="52"/>
    <cellStyle name="40% - Акцент3 3" xfId="66"/>
    <cellStyle name="40% - Акцент3 4" xfId="96"/>
    <cellStyle name="40% - Акцент3 5" xfId="117"/>
    <cellStyle name="40% - Акцент3 6" xfId="131"/>
    <cellStyle name="40% - Акцент4" xfId="33" builtinId="43" customBuiltin="1"/>
    <cellStyle name="40% - Акцент4 2" xfId="54"/>
    <cellStyle name="40% - Акцент4 3" xfId="68"/>
    <cellStyle name="40% - Акцент4 4" xfId="100"/>
    <cellStyle name="40% - Акцент4 5" xfId="119"/>
    <cellStyle name="40% - Акцент4 6" xfId="133"/>
    <cellStyle name="40% - Акцент5" xfId="37" builtinId="47" customBuiltin="1"/>
    <cellStyle name="40% - Акцент5 2" xfId="56"/>
    <cellStyle name="40% - Акцент5 3" xfId="70"/>
    <cellStyle name="40% - Акцент5 4" xfId="104"/>
    <cellStyle name="40% - Акцент5 5" xfId="121"/>
    <cellStyle name="40% - Акцент5 6" xfId="135"/>
    <cellStyle name="40% - Акцент6" xfId="41" builtinId="51" customBuiltin="1"/>
    <cellStyle name="40% - Акцент6 2" xfId="58"/>
    <cellStyle name="40% - Акцент6 3" xfId="72"/>
    <cellStyle name="40% - Акцент6 4" xfId="108"/>
    <cellStyle name="40% - Акцент6 5" xfId="123"/>
    <cellStyle name="40% - Акцент6 6" xfId="137"/>
    <cellStyle name="60% - Акцент1" xfId="22" builtinId="32" customBuiltin="1"/>
    <cellStyle name="60% - Акцент1 2" xfId="89"/>
    <cellStyle name="60% - Акцент2" xfId="26" builtinId="36" customBuiltin="1"/>
    <cellStyle name="60% - Акцент2 2" xfId="93"/>
    <cellStyle name="60% - Акцент3" xfId="30" builtinId="40" customBuiltin="1"/>
    <cellStyle name="60% - Акцент3 2" xfId="97"/>
    <cellStyle name="60% - Акцент4" xfId="34" builtinId="44" customBuiltin="1"/>
    <cellStyle name="60% - Акцент4 2" xfId="101"/>
    <cellStyle name="60% - Акцент5" xfId="38" builtinId="48" customBuiltin="1"/>
    <cellStyle name="60% - Акцент5 2" xfId="105"/>
    <cellStyle name="60% - Акцент6" xfId="42" builtinId="52" customBuiltin="1"/>
    <cellStyle name="60% - Акцент6 2" xfId="109"/>
    <cellStyle name="Акцент1" xfId="19" builtinId="29" customBuiltin="1"/>
    <cellStyle name="Акцент1 2" xfId="86"/>
    <cellStyle name="Акцент2" xfId="23" builtinId="33" customBuiltin="1"/>
    <cellStyle name="Акцент2 2" xfId="90"/>
    <cellStyle name="Акцент3" xfId="27" builtinId="37" customBuiltin="1"/>
    <cellStyle name="Акцент3 2" xfId="94"/>
    <cellStyle name="Акцент4" xfId="31" builtinId="41" customBuiltin="1"/>
    <cellStyle name="Акцент4 2" xfId="98"/>
    <cellStyle name="Акцент5" xfId="35" builtinId="45" customBuiltin="1"/>
    <cellStyle name="Акцент5 2" xfId="102"/>
    <cellStyle name="Акцент6" xfId="39" builtinId="49" customBuiltin="1"/>
    <cellStyle name="Акцент6 2" xfId="106"/>
    <cellStyle name="Ввод " xfId="11" builtinId="20" customBuiltin="1"/>
    <cellStyle name="Ввод  2" xfId="77"/>
    <cellStyle name="Вывод" xfId="12" builtinId="21" customBuiltin="1"/>
    <cellStyle name="Вывод 2" xfId="78"/>
    <cellStyle name="Вычисление" xfId="13" builtinId="22" customBuiltin="1"/>
    <cellStyle name="Вычисление 2" xfId="7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85"/>
    <cellStyle name="Контрольная ячейка" xfId="15" builtinId="23" customBuiltin="1"/>
    <cellStyle name="Контрольная ячейка 2" xfId="81"/>
    <cellStyle name="Название" xfId="3" builtinId="15" customBuiltin="1"/>
    <cellStyle name="Нейтральный" xfId="10" builtinId="28" customBuiltin="1"/>
    <cellStyle name="Нейтральный 2" xfId="76"/>
    <cellStyle name="Обычный" xfId="0" builtinId="0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110"/>
    <cellStyle name="Обычный 9" xfId="124"/>
    <cellStyle name="Плохой" xfId="9" builtinId="27" customBuiltin="1"/>
    <cellStyle name="Плохой 2" xfId="75"/>
    <cellStyle name="Пояснение" xfId="17" builtinId="53" customBuiltin="1"/>
    <cellStyle name="Пояснение 2" xfId="84"/>
    <cellStyle name="Примечание 2" xfId="44"/>
    <cellStyle name="Примечание 3" xfId="46"/>
    <cellStyle name="Примечание 4" xfId="60"/>
    <cellStyle name="Примечание 5" xfId="83"/>
    <cellStyle name="Примечание 6" xfId="111"/>
    <cellStyle name="Примечание 7" xfId="125"/>
    <cellStyle name="Связанная ячейка" xfId="14" builtinId="24" customBuiltin="1"/>
    <cellStyle name="Связанная ячейка 2" xfId="80"/>
    <cellStyle name="Текст предупреждения" xfId="16" builtinId="11" customBuiltin="1"/>
    <cellStyle name="Текст предупреждения 2" xfId="82"/>
    <cellStyle name="Хороший" xfId="8" builtinId="26" customBuiltin="1"/>
    <cellStyle name="Хороший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3" workbookViewId="0">
      <selection activeCell="I21" sqref="I21"/>
    </sheetView>
  </sheetViews>
  <sheetFormatPr defaultRowHeight="15" x14ac:dyDescent="0.25"/>
  <cols>
    <col min="1" max="1" width="4.28515625" customWidth="1"/>
    <col min="2" max="2" width="38.140625" customWidth="1"/>
    <col min="3" max="3" width="7.42578125" customWidth="1"/>
    <col min="4" max="4" width="14" customWidth="1"/>
    <col min="5" max="5" width="15.42578125" customWidth="1"/>
    <col min="6" max="6" width="16.28515625" customWidth="1"/>
    <col min="7" max="7" width="15.5703125" customWidth="1"/>
    <col min="8" max="8" width="12.5703125" customWidth="1"/>
    <col min="9" max="9" width="14.7109375" customWidth="1"/>
  </cols>
  <sheetData>
    <row r="1" spans="1:10" ht="19.5" customHeight="1" x14ac:dyDescent="0.25">
      <c r="A1" s="42" t="s">
        <v>13</v>
      </c>
      <c r="B1" s="42"/>
      <c r="C1" s="42"/>
      <c r="D1" s="42"/>
      <c r="E1" s="42"/>
      <c r="F1" s="42"/>
    </row>
    <row r="2" spans="1:10" ht="22.5" customHeight="1" x14ac:dyDescent="0.25">
      <c r="A2" s="42" t="s">
        <v>14</v>
      </c>
      <c r="B2" s="42"/>
      <c r="C2" s="42"/>
      <c r="D2" s="42"/>
      <c r="E2" s="42"/>
      <c r="F2" s="42"/>
    </row>
    <row r="3" spans="1:10" ht="19.5" customHeight="1" x14ac:dyDescent="0.25">
      <c r="A3" s="42" t="s">
        <v>156</v>
      </c>
      <c r="B3" s="42"/>
      <c r="C3" s="42"/>
      <c r="D3" s="42"/>
      <c r="E3" s="42"/>
      <c r="F3" s="42"/>
    </row>
    <row r="4" spans="1:10" ht="6" customHeight="1" x14ac:dyDescent="0.25">
      <c r="A4" s="21"/>
      <c r="B4" s="22"/>
      <c r="C4" s="22"/>
      <c r="D4" s="21"/>
      <c r="E4" s="21"/>
      <c r="F4" s="21"/>
      <c r="G4" s="23"/>
      <c r="H4" s="23"/>
      <c r="I4" s="23"/>
      <c r="J4" s="23"/>
    </row>
    <row r="5" spans="1:10" x14ac:dyDescent="0.25">
      <c r="A5" s="46" t="s">
        <v>147</v>
      </c>
      <c r="B5" s="46"/>
      <c r="C5" s="46"/>
      <c r="D5" s="46"/>
      <c r="E5" s="46"/>
      <c r="F5" s="46"/>
      <c r="G5" s="23"/>
      <c r="H5" s="23"/>
      <c r="I5" s="23"/>
      <c r="J5" s="23"/>
    </row>
    <row r="6" spans="1:10" ht="6.75" customHeight="1" x14ac:dyDescent="0.25">
      <c r="A6" s="24"/>
      <c r="B6" s="24"/>
      <c r="C6" s="24"/>
      <c r="D6" s="24"/>
      <c r="E6" s="24"/>
      <c r="F6" s="24"/>
      <c r="G6" s="23"/>
      <c r="H6" s="23"/>
      <c r="I6" s="23"/>
      <c r="J6" s="23"/>
    </row>
    <row r="7" spans="1:10" ht="18.75" customHeight="1" x14ac:dyDescent="0.25">
      <c r="A7" s="46" t="s">
        <v>20</v>
      </c>
      <c r="B7" s="46"/>
      <c r="C7" s="46"/>
      <c r="D7" s="25"/>
      <c r="E7" s="6"/>
      <c r="F7" s="25"/>
      <c r="G7" s="23"/>
      <c r="H7" s="23"/>
      <c r="I7" s="23"/>
      <c r="J7" s="23"/>
    </row>
    <row r="8" spans="1:10" ht="4.5" hidden="1" customHeight="1" x14ac:dyDescent="0.25">
      <c r="A8" s="45" t="s">
        <v>148</v>
      </c>
      <c r="B8" s="45"/>
      <c r="C8" s="45"/>
      <c r="D8" s="45"/>
      <c r="E8" s="45"/>
      <c r="F8" s="45"/>
      <c r="G8" s="23"/>
      <c r="H8" s="23"/>
      <c r="I8" s="23"/>
      <c r="J8" s="23"/>
    </row>
    <row r="9" spans="1:10" hidden="1" x14ac:dyDescent="0.25">
      <c r="A9" s="7"/>
      <c r="B9" s="8"/>
      <c r="C9" s="8"/>
      <c r="D9" s="7"/>
      <c r="E9" s="7"/>
      <c r="F9" s="7"/>
      <c r="G9" s="23"/>
      <c r="H9" s="23"/>
      <c r="I9" s="23"/>
      <c r="J9" s="23"/>
    </row>
    <row r="10" spans="1:10" ht="14.25" customHeight="1" x14ac:dyDescent="0.25">
      <c r="A10" s="47" t="s">
        <v>148</v>
      </c>
      <c r="B10" s="47"/>
      <c r="C10" s="47"/>
      <c r="D10" s="47"/>
      <c r="E10" s="47"/>
      <c r="F10" s="47"/>
      <c r="G10" s="23"/>
      <c r="H10" s="23"/>
      <c r="I10" s="23"/>
      <c r="J10" s="23"/>
    </row>
    <row r="11" spans="1:10" ht="89.25" x14ac:dyDescent="0.25">
      <c r="A11" s="9" t="s">
        <v>0</v>
      </c>
      <c r="B11" s="9" t="s">
        <v>1</v>
      </c>
      <c r="C11" s="9" t="s">
        <v>2</v>
      </c>
      <c r="D11" s="9" t="s">
        <v>157</v>
      </c>
      <c r="E11" s="9" t="s">
        <v>158</v>
      </c>
      <c r="F11" s="9" t="s">
        <v>3</v>
      </c>
      <c r="G11" s="23"/>
      <c r="H11" s="23"/>
      <c r="I11" s="23"/>
      <c r="J11" s="23"/>
    </row>
    <row r="12" spans="1:10" ht="24" customHeight="1" x14ac:dyDescent="0.25">
      <c r="A12" s="43" t="s">
        <v>4</v>
      </c>
      <c r="B12" s="44"/>
      <c r="C12" s="43"/>
      <c r="D12" s="43"/>
      <c r="E12" s="43"/>
      <c r="F12" s="43"/>
      <c r="G12" s="23"/>
      <c r="H12" s="23"/>
      <c r="I12" s="23"/>
      <c r="J12" s="23"/>
    </row>
    <row r="13" spans="1:10" ht="25.5" customHeight="1" x14ac:dyDescent="0.25">
      <c r="A13" s="10">
        <v>1</v>
      </c>
      <c r="B13" s="11" t="s">
        <v>6</v>
      </c>
      <c r="C13" s="112">
        <v>3.13</v>
      </c>
      <c r="D13" s="111">
        <v>279770.59999999998</v>
      </c>
      <c r="E13" s="111">
        <v>273637.02</v>
      </c>
      <c r="F13" s="111">
        <v>6133.58</v>
      </c>
      <c r="G13" s="23"/>
      <c r="H13" s="23"/>
      <c r="I13" s="23"/>
      <c r="J13" s="23"/>
    </row>
    <row r="14" spans="1:10" ht="25.5" customHeight="1" x14ac:dyDescent="0.25">
      <c r="A14" s="10">
        <v>2</v>
      </c>
      <c r="B14" s="11" t="s">
        <v>5</v>
      </c>
      <c r="C14" s="112">
        <v>0.36</v>
      </c>
      <c r="D14" s="118">
        <v>32197.86</v>
      </c>
      <c r="E14" s="118">
        <v>31492.41</v>
      </c>
      <c r="F14" s="118">
        <v>705.45</v>
      </c>
      <c r="G14" s="23"/>
      <c r="H14" s="23"/>
      <c r="I14" s="23"/>
      <c r="J14" s="23"/>
    </row>
    <row r="15" spans="1:10" ht="25.5" customHeight="1" x14ac:dyDescent="0.25">
      <c r="A15" s="10">
        <v>3</v>
      </c>
      <c r="B15" s="11" t="s">
        <v>9</v>
      </c>
      <c r="C15" s="112">
        <v>0.08</v>
      </c>
      <c r="D15" s="120">
        <v>7155.12</v>
      </c>
      <c r="E15" s="120">
        <v>6998.37</v>
      </c>
      <c r="F15" s="120">
        <v>156.75</v>
      </c>
      <c r="G15" s="23"/>
      <c r="H15" s="23"/>
      <c r="I15" s="23"/>
      <c r="J15" s="23"/>
    </row>
    <row r="16" spans="1:10" ht="25.5" customHeight="1" x14ac:dyDescent="0.25">
      <c r="A16" s="10">
        <v>4</v>
      </c>
      <c r="B16" s="11" t="s">
        <v>8</v>
      </c>
      <c r="C16" s="112">
        <v>0.05</v>
      </c>
      <c r="D16" s="114">
        <v>4472.76</v>
      </c>
      <c r="E16" s="114">
        <v>4374.72</v>
      </c>
      <c r="F16" s="114">
        <v>98.04</v>
      </c>
      <c r="G16" s="23"/>
      <c r="H16" s="23"/>
      <c r="I16" s="23"/>
      <c r="J16" s="23"/>
    </row>
    <row r="17" spans="1:10" ht="25.5" customHeight="1" x14ac:dyDescent="0.25">
      <c r="A17" s="12">
        <v>5</v>
      </c>
      <c r="B17" s="11" t="s">
        <v>7</v>
      </c>
      <c r="C17" s="112">
        <v>2.4900000000000002</v>
      </c>
      <c r="D17" s="119">
        <v>222698.64</v>
      </c>
      <c r="E17" s="119">
        <v>217819.2</v>
      </c>
      <c r="F17" s="119">
        <v>4879.4399999999996</v>
      </c>
      <c r="G17" s="23"/>
      <c r="H17" s="23"/>
      <c r="I17" s="23"/>
      <c r="J17" s="23"/>
    </row>
    <row r="18" spans="1:10" ht="34.5" customHeight="1" x14ac:dyDescent="0.25">
      <c r="A18" s="12">
        <v>6</v>
      </c>
      <c r="B18" s="13" t="s">
        <v>24</v>
      </c>
      <c r="C18" s="112">
        <v>4.66</v>
      </c>
      <c r="D18" s="113">
        <v>416528.13</v>
      </c>
      <c r="E18" s="113">
        <v>407396.29</v>
      </c>
      <c r="F18" s="113">
        <v>9131.84</v>
      </c>
      <c r="G18" s="23"/>
      <c r="H18" s="23"/>
      <c r="I18" s="23"/>
      <c r="J18" s="23"/>
    </row>
    <row r="19" spans="1:10" ht="25.5" customHeight="1" x14ac:dyDescent="0.25">
      <c r="A19" s="12">
        <v>7</v>
      </c>
      <c r="B19" s="11" t="s">
        <v>17</v>
      </c>
      <c r="C19" s="112">
        <v>1.68</v>
      </c>
      <c r="D19" s="117">
        <v>150250.56</v>
      </c>
      <c r="E19" s="117">
        <v>146958.39999999999</v>
      </c>
      <c r="F19" s="117">
        <v>3292.16</v>
      </c>
      <c r="G19" s="23"/>
      <c r="H19" s="23"/>
      <c r="I19" s="23"/>
      <c r="J19" s="23"/>
    </row>
    <row r="20" spans="1:10" ht="25.5" customHeight="1" x14ac:dyDescent="0.25">
      <c r="A20" s="12">
        <v>8</v>
      </c>
      <c r="B20" s="11" t="s">
        <v>10</v>
      </c>
      <c r="C20" s="112">
        <v>2.39</v>
      </c>
      <c r="D20" s="115">
        <v>213757.54</v>
      </c>
      <c r="E20" s="115">
        <v>209074.07</v>
      </c>
      <c r="F20" s="115">
        <v>4683.47</v>
      </c>
      <c r="G20" s="23"/>
      <c r="H20" s="23"/>
      <c r="I20" s="23"/>
      <c r="J20" s="23"/>
    </row>
    <row r="21" spans="1:10" ht="25.5" customHeight="1" x14ac:dyDescent="0.25">
      <c r="A21" s="12">
        <v>9</v>
      </c>
      <c r="B21" s="11" t="s">
        <v>11</v>
      </c>
      <c r="C21" s="112">
        <v>0.08</v>
      </c>
      <c r="D21" s="116">
        <v>7154.3</v>
      </c>
      <c r="E21" s="116">
        <v>6997.55</v>
      </c>
      <c r="F21" s="116">
        <v>156.75</v>
      </c>
      <c r="G21" s="23"/>
      <c r="H21" s="23"/>
      <c r="I21" s="23"/>
      <c r="J21" s="23"/>
    </row>
    <row r="22" spans="1:10" ht="25.5" customHeight="1" x14ac:dyDescent="0.25">
      <c r="A22" s="14">
        <v>10</v>
      </c>
      <c r="B22" s="13" t="s">
        <v>22</v>
      </c>
      <c r="C22" s="112">
        <v>1.45</v>
      </c>
      <c r="D22" s="122">
        <v>129687.8</v>
      </c>
      <c r="E22" s="122">
        <v>126047.49</v>
      </c>
      <c r="F22" s="122">
        <v>3640.31</v>
      </c>
      <c r="G22" s="23"/>
      <c r="H22" s="23"/>
      <c r="I22" s="23"/>
      <c r="J22" s="23"/>
    </row>
    <row r="23" spans="1:10" ht="25.5" customHeight="1" x14ac:dyDescent="0.25">
      <c r="A23" s="14">
        <v>11</v>
      </c>
      <c r="B23" s="15" t="s">
        <v>23</v>
      </c>
      <c r="C23" s="112">
        <v>0.64</v>
      </c>
      <c r="D23" s="123">
        <v>57241.66</v>
      </c>
      <c r="E23" s="123">
        <v>55987.5</v>
      </c>
      <c r="F23" s="123">
        <v>1254.1600000000001</v>
      </c>
      <c r="G23" s="23"/>
      <c r="H23" s="23"/>
      <c r="I23" s="23"/>
      <c r="J23" s="23"/>
    </row>
    <row r="24" spans="1:10" ht="25.5" customHeight="1" x14ac:dyDescent="0.25">
      <c r="A24" s="14">
        <v>12</v>
      </c>
      <c r="B24" s="13" t="s">
        <v>21</v>
      </c>
      <c r="C24" s="112">
        <v>1.99</v>
      </c>
      <c r="D24" s="121">
        <v>177984.54</v>
      </c>
      <c r="E24" s="121">
        <v>172988.54</v>
      </c>
      <c r="F24" s="121">
        <v>4996</v>
      </c>
      <c r="G24" s="23"/>
      <c r="H24" s="23"/>
      <c r="I24" s="23"/>
      <c r="J24" s="23"/>
    </row>
    <row r="25" spans="1:10" ht="25.5" customHeight="1" x14ac:dyDescent="0.25">
      <c r="A25" s="14">
        <v>13</v>
      </c>
      <c r="B25" s="16" t="s">
        <v>16</v>
      </c>
      <c r="C25" s="112">
        <v>1</v>
      </c>
      <c r="D25" s="124">
        <v>89443.56</v>
      </c>
      <c r="E25" s="124">
        <v>87483.95</v>
      </c>
      <c r="F25" s="124">
        <v>1959.61</v>
      </c>
      <c r="G25" s="23"/>
      <c r="H25" s="23"/>
      <c r="I25" s="23"/>
      <c r="J25" s="23"/>
    </row>
    <row r="26" spans="1:10" ht="25.5" customHeight="1" x14ac:dyDescent="0.25">
      <c r="A26" s="14">
        <v>14</v>
      </c>
      <c r="B26" s="17" t="s">
        <v>18</v>
      </c>
      <c r="C26" s="112">
        <v>34</v>
      </c>
      <c r="D26" s="125">
        <v>44200</v>
      </c>
      <c r="E26" s="125">
        <v>43577.7</v>
      </c>
      <c r="F26" s="125">
        <v>622.29999999999995</v>
      </c>
      <c r="G26" s="23"/>
      <c r="H26" s="23"/>
      <c r="I26" s="23"/>
      <c r="J26" s="23"/>
    </row>
    <row r="27" spans="1:10" ht="25.5" customHeight="1" x14ac:dyDescent="0.25">
      <c r="A27" s="14">
        <v>15</v>
      </c>
      <c r="B27" s="17" t="s">
        <v>19</v>
      </c>
      <c r="C27" s="112">
        <v>17</v>
      </c>
      <c r="D27" s="125">
        <v>2584</v>
      </c>
      <c r="E27" s="125">
        <v>2380</v>
      </c>
      <c r="F27" s="125">
        <v>204</v>
      </c>
      <c r="G27" s="23"/>
      <c r="H27" s="23"/>
      <c r="I27" s="23"/>
      <c r="J27" s="23"/>
    </row>
    <row r="28" spans="1:10" ht="25.5" customHeight="1" x14ac:dyDescent="0.25">
      <c r="A28" s="14">
        <v>16</v>
      </c>
      <c r="B28" s="17" t="s">
        <v>12</v>
      </c>
      <c r="C28" s="112">
        <v>21.28</v>
      </c>
      <c r="D28" s="126">
        <v>44725.08</v>
      </c>
      <c r="E28" s="126">
        <v>43745.23</v>
      </c>
      <c r="F28" s="126">
        <v>979.85</v>
      </c>
      <c r="G28" s="23"/>
      <c r="H28" s="23"/>
      <c r="I28" s="23"/>
      <c r="J28" s="23"/>
    </row>
    <row r="29" spans="1:10" x14ac:dyDescent="0.25">
      <c r="A29" s="18"/>
      <c r="B29" s="19"/>
      <c r="C29" s="19"/>
      <c r="D29" s="19"/>
      <c r="E29" s="19"/>
      <c r="F29" s="19"/>
      <c r="G29" s="23"/>
      <c r="H29" s="23"/>
      <c r="I29" s="23"/>
      <c r="J29" s="23"/>
    </row>
    <row r="30" spans="1:10" ht="6.75" hidden="1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30.75" customHeight="1" x14ac:dyDescent="0.25">
      <c r="A31" s="45" t="s">
        <v>15</v>
      </c>
      <c r="B31" s="45"/>
      <c r="C31" s="45"/>
      <c r="D31" s="45"/>
      <c r="E31" s="45"/>
      <c r="F31" s="45"/>
      <c r="G31" s="23"/>
      <c r="H31" s="23"/>
      <c r="I31" s="23"/>
      <c r="J31" s="23"/>
    </row>
    <row r="32" spans="1:10" ht="15.75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2" ht="15.75" customHeight="1" thickBot="1" x14ac:dyDescent="0.3">
      <c r="A33" s="28" t="s">
        <v>25</v>
      </c>
      <c r="B33" s="53" t="s">
        <v>26</v>
      </c>
      <c r="C33" s="53" t="s">
        <v>27</v>
      </c>
      <c r="D33" s="60" t="s">
        <v>28</v>
      </c>
      <c r="E33" s="61"/>
      <c r="F33" s="60" t="s">
        <v>29</v>
      </c>
      <c r="G33" s="61"/>
      <c r="H33" s="48" t="s">
        <v>30</v>
      </c>
      <c r="I33" s="50" t="s">
        <v>150</v>
      </c>
      <c r="J33" s="20"/>
      <c r="K33" s="2"/>
      <c r="L33" s="2"/>
    </row>
    <row r="34" spans="1:12" ht="111" thickBot="1" x14ac:dyDescent="0.3">
      <c r="A34" s="29" t="s">
        <v>31</v>
      </c>
      <c r="B34" s="54"/>
      <c r="C34" s="54"/>
      <c r="D34" s="29" t="s">
        <v>69</v>
      </c>
      <c r="E34" s="29" t="s">
        <v>70</v>
      </c>
      <c r="F34" s="29" t="s">
        <v>32</v>
      </c>
      <c r="G34" s="29" t="s">
        <v>33</v>
      </c>
      <c r="H34" s="49"/>
      <c r="I34" s="50"/>
      <c r="J34" s="20"/>
      <c r="K34" s="2"/>
      <c r="L34" s="2"/>
    </row>
    <row r="35" spans="1:12" ht="16.5" thickBot="1" x14ac:dyDescent="0.3">
      <c r="A35" s="29">
        <v>1</v>
      </c>
      <c r="B35" s="30" t="s">
        <v>34</v>
      </c>
      <c r="C35" s="29" t="s">
        <v>149</v>
      </c>
      <c r="D35" s="29">
        <v>20.6</v>
      </c>
      <c r="E35" s="29">
        <v>21.84</v>
      </c>
      <c r="F35" s="29">
        <v>8507</v>
      </c>
      <c r="G35" s="29">
        <v>180789.48</v>
      </c>
      <c r="H35" s="29">
        <f>G35+I35</f>
        <v>156169</v>
      </c>
      <c r="I35" s="31">
        <v>-24620.48</v>
      </c>
      <c r="J35" s="20"/>
      <c r="K35" s="2"/>
      <c r="L35" s="2"/>
    </row>
    <row r="36" spans="1:12" ht="16.5" thickBot="1" x14ac:dyDescent="0.3">
      <c r="A36" s="29">
        <v>2</v>
      </c>
      <c r="B36" s="30" t="s">
        <v>35</v>
      </c>
      <c r="C36" s="29" t="s">
        <v>149</v>
      </c>
      <c r="D36" s="29">
        <v>17.71</v>
      </c>
      <c r="E36" s="29">
        <v>18.77</v>
      </c>
      <c r="F36" s="29">
        <v>12888</v>
      </c>
      <c r="G36" s="29">
        <v>235212.79999999999</v>
      </c>
      <c r="H36" s="29">
        <f>G36+I36</f>
        <v>201453.06</v>
      </c>
      <c r="I36" s="31">
        <v>-33759.74</v>
      </c>
      <c r="J36" s="20"/>
      <c r="K36" s="2"/>
      <c r="L36" s="2"/>
    </row>
    <row r="37" spans="1:12" ht="16.5" thickBot="1" x14ac:dyDescent="0.3">
      <c r="A37" s="29">
        <v>3</v>
      </c>
      <c r="B37" s="30" t="s">
        <v>36</v>
      </c>
      <c r="C37" s="29" t="s">
        <v>37</v>
      </c>
      <c r="D37" s="32" t="s">
        <v>38</v>
      </c>
      <c r="E37" s="32" t="s">
        <v>38</v>
      </c>
      <c r="F37" s="29">
        <v>4381</v>
      </c>
      <c r="G37" s="33">
        <v>420018.53</v>
      </c>
      <c r="H37" s="29">
        <f>G37+I37</f>
        <v>354888.94000000006</v>
      </c>
      <c r="I37" s="31">
        <v>-65129.59</v>
      </c>
      <c r="J37" s="20"/>
      <c r="K37" s="2"/>
      <c r="L37" s="2"/>
    </row>
    <row r="38" spans="1:12" ht="16.5" thickBot="1" x14ac:dyDescent="0.3">
      <c r="A38" s="29">
        <v>4</v>
      </c>
      <c r="B38" s="34" t="s">
        <v>39</v>
      </c>
      <c r="C38" s="35"/>
      <c r="D38" s="36" t="s">
        <v>38</v>
      </c>
      <c r="E38" s="36" t="s">
        <v>38</v>
      </c>
      <c r="F38" s="37"/>
      <c r="G38" s="35">
        <v>770925.47</v>
      </c>
      <c r="H38" s="29">
        <f>G38+I38</f>
        <v>603420.68999999994</v>
      </c>
      <c r="I38" s="31">
        <v>-167504.78</v>
      </c>
      <c r="J38" s="20"/>
      <c r="K38" s="2"/>
      <c r="L38" s="2"/>
    </row>
    <row r="39" spans="1:12" ht="47.25" x14ac:dyDescent="0.25">
      <c r="A39" s="35" t="s">
        <v>40</v>
      </c>
      <c r="B39" s="38" t="s">
        <v>151</v>
      </c>
      <c r="C39" s="39" t="s">
        <v>37</v>
      </c>
      <c r="D39" s="31">
        <v>4.8600000000000003</v>
      </c>
      <c r="E39" s="31">
        <v>4.9800000000000004</v>
      </c>
      <c r="F39" s="33">
        <v>205694</v>
      </c>
      <c r="G39" s="31">
        <v>1010349.72</v>
      </c>
      <c r="H39" s="37"/>
      <c r="I39" s="31"/>
      <c r="J39" s="20"/>
      <c r="K39" s="2"/>
      <c r="L39" s="2"/>
    </row>
    <row r="40" spans="1:12" ht="15.75" x14ac:dyDescent="0.25">
      <c r="A40" s="35"/>
      <c r="B40" s="40" t="s">
        <v>71</v>
      </c>
      <c r="C40" s="39" t="s">
        <v>37</v>
      </c>
      <c r="D40" s="31">
        <v>20.6</v>
      </c>
      <c r="E40" s="31">
        <v>21.84</v>
      </c>
      <c r="F40" s="31">
        <v>4381</v>
      </c>
      <c r="G40" s="31">
        <v>92411.16</v>
      </c>
      <c r="H40" s="37"/>
      <c r="I40" s="31"/>
      <c r="J40" s="20"/>
      <c r="K40" s="2"/>
      <c r="L40" s="2"/>
    </row>
    <row r="41" spans="1:12" ht="31.5" x14ac:dyDescent="0.25">
      <c r="A41" s="35"/>
      <c r="B41" s="41" t="s">
        <v>42</v>
      </c>
      <c r="C41" s="39" t="s">
        <v>41</v>
      </c>
      <c r="D41" s="31">
        <v>3.28</v>
      </c>
      <c r="E41" s="31">
        <v>3.64</v>
      </c>
      <c r="F41" s="31">
        <v>21031</v>
      </c>
      <c r="G41" s="51">
        <v>88182.96</v>
      </c>
      <c r="H41" s="37"/>
      <c r="I41" s="31"/>
      <c r="J41" s="20"/>
      <c r="K41" s="2"/>
      <c r="L41" s="2"/>
    </row>
    <row r="42" spans="1:12" ht="32.25" thickBot="1" x14ac:dyDescent="0.3">
      <c r="A42" s="35"/>
      <c r="B42" s="41" t="s">
        <v>72</v>
      </c>
      <c r="C42" s="39" t="s">
        <v>41</v>
      </c>
      <c r="D42" s="31">
        <v>1.64</v>
      </c>
      <c r="E42" s="31">
        <v>1.82</v>
      </c>
      <c r="F42" s="31">
        <v>8971</v>
      </c>
      <c r="G42" s="52"/>
      <c r="H42" s="37"/>
      <c r="I42" s="31"/>
      <c r="J42" s="20"/>
      <c r="K42" s="2"/>
      <c r="L42" s="2"/>
    </row>
    <row r="43" spans="1:12" ht="15" customHeight="1" x14ac:dyDescent="0.25">
      <c r="A43" s="53">
        <v>5</v>
      </c>
      <c r="B43" s="55" t="s">
        <v>42</v>
      </c>
      <c r="C43" s="57" t="s">
        <v>41</v>
      </c>
      <c r="D43" s="31">
        <v>3.28</v>
      </c>
      <c r="E43" s="31">
        <v>3.64</v>
      </c>
      <c r="F43" s="31">
        <v>170041</v>
      </c>
      <c r="G43" s="50">
        <v>685527.22</v>
      </c>
      <c r="H43" s="58">
        <f>G43+I43</f>
        <v>587039.54999999993</v>
      </c>
      <c r="I43" s="50">
        <v>-98487.67</v>
      </c>
      <c r="J43" s="20"/>
      <c r="K43" s="2"/>
      <c r="L43" s="2"/>
    </row>
    <row r="44" spans="1:12" ht="16.5" thickBot="1" x14ac:dyDescent="0.3">
      <c r="A44" s="54"/>
      <c r="B44" s="56"/>
      <c r="C44" s="49"/>
      <c r="D44" s="31">
        <v>1.64</v>
      </c>
      <c r="E44" s="31">
        <v>1.82</v>
      </c>
      <c r="F44" s="31">
        <v>55701</v>
      </c>
      <c r="G44" s="50"/>
      <c r="H44" s="59"/>
      <c r="I44" s="50"/>
      <c r="J44" s="20"/>
      <c r="K44" s="2"/>
      <c r="L44" s="2"/>
    </row>
    <row r="45" spans="1:12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3"/>
      <c r="L45" s="3"/>
    </row>
    <row r="46" spans="1:12" ht="18" x14ac:dyDescent="0.25">
      <c r="A46" s="26"/>
      <c r="B46" s="26"/>
      <c r="C46" s="26"/>
      <c r="D46" s="26"/>
      <c r="E46" s="26"/>
      <c r="F46" s="27"/>
      <c r="G46" s="26"/>
      <c r="H46" s="26"/>
      <c r="I46" s="26"/>
      <c r="J46" s="26"/>
      <c r="K46" s="1"/>
      <c r="L46" s="1"/>
    </row>
    <row r="47" spans="1:12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</sheetData>
  <mergeCells count="24">
    <mergeCell ref="H33:H34"/>
    <mergeCell ref="I33:I34"/>
    <mergeCell ref="G41:G42"/>
    <mergeCell ref="I43:I44"/>
    <mergeCell ref="A43:A44"/>
    <mergeCell ref="B43:B44"/>
    <mergeCell ref="C43:C44"/>
    <mergeCell ref="G43:G44"/>
    <mergeCell ref="H43:H44"/>
    <mergeCell ref="B33:B34"/>
    <mergeCell ref="C33:C34"/>
    <mergeCell ref="D33:E33"/>
    <mergeCell ref="F33:G33"/>
    <mergeCell ref="A1:F1"/>
    <mergeCell ref="A2:F2"/>
    <mergeCell ref="A12:F12"/>
    <mergeCell ref="A31:F31"/>
    <mergeCell ref="A3:F3"/>
    <mergeCell ref="E5:F5"/>
    <mergeCell ref="A7:C7"/>
    <mergeCell ref="A8:F8"/>
    <mergeCell ref="A10:F10"/>
    <mergeCell ref="A5:B5"/>
    <mergeCell ref="C5:D5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6" workbookViewId="0">
      <selection activeCell="E71" sqref="E71"/>
    </sheetView>
  </sheetViews>
  <sheetFormatPr defaultRowHeight="15" x14ac:dyDescent="0.25"/>
  <cols>
    <col min="1" max="1" width="4.85546875" customWidth="1"/>
    <col min="2" max="2" width="52.5703125" customWidth="1"/>
    <col min="3" max="3" width="26.42578125" customWidth="1"/>
    <col min="4" max="4" width="12.42578125" customWidth="1"/>
    <col min="5" max="5" width="16.42578125" customWidth="1"/>
    <col min="6" max="6" width="14.85546875" customWidth="1"/>
    <col min="7" max="7" width="10.28515625" customWidth="1"/>
    <col min="8" max="8" width="11.7109375" customWidth="1"/>
    <col min="257" max="257" width="4.85546875" customWidth="1"/>
    <col min="258" max="258" width="52.5703125" customWidth="1"/>
    <col min="259" max="259" width="30.85546875" customWidth="1"/>
    <col min="260" max="260" width="12.42578125" customWidth="1"/>
    <col min="261" max="261" width="8.7109375" customWidth="1"/>
    <col min="262" max="262" width="14.85546875" customWidth="1"/>
    <col min="263" max="263" width="10.28515625" customWidth="1"/>
    <col min="264" max="264" width="9" customWidth="1"/>
    <col min="513" max="513" width="4.85546875" customWidth="1"/>
    <col min="514" max="514" width="52.5703125" customWidth="1"/>
    <col min="515" max="515" width="30.85546875" customWidth="1"/>
    <col min="516" max="516" width="12.42578125" customWidth="1"/>
    <col min="517" max="517" width="8.7109375" customWidth="1"/>
    <col min="518" max="518" width="14.85546875" customWidth="1"/>
    <col min="519" max="519" width="10.28515625" customWidth="1"/>
    <col min="520" max="520" width="9" customWidth="1"/>
    <col min="769" max="769" width="4.85546875" customWidth="1"/>
    <col min="770" max="770" width="52.5703125" customWidth="1"/>
    <col min="771" max="771" width="30.85546875" customWidth="1"/>
    <col min="772" max="772" width="12.42578125" customWidth="1"/>
    <col min="773" max="773" width="8.7109375" customWidth="1"/>
    <col min="774" max="774" width="14.85546875" customWidth="1"/>
    <col min="775" max="775" width="10.28515625" customWidth="1"/>
    <col min="776" max="776" width="9" customWidth="1"/>
    <col min="1025" max="1025" width="4.85546875" customWidth="1"/>
    <col min="1026" max="1026" width="52.5703125" customWidth="1"/>
    <col min="1027" max="1027" width="30.85546875" customWidth="1"/>
    <col min="1028" max="1028" width="12.42578125" customWidth="1"/>
    <col min="1029" max="1029" width="8.7109375" customWidth="1"/>
    <col min="1030" max="1030" width="14.85546875" customWidth="1"/>
    <col min="1031" max="1031" width="10.28515625" customWidth="1"/>
    <col min="1032" max="1032" width="9" customWidth="1"/>
    <col min="1281" max="1281" width="4.85546875" customWidth="1"/>
    <col min="1282" max="1282" width="52.5703125" customWidth="1"/>
    <col min="1283" max="1283" width="30.85546875" customWidth="1"/>
    <col min="1284" max="1284" width="12.42578125" customWidth="1"/>
    <col min="1285" max="1285" width="8.7109375" customWidth="1"/>
    <col min="1286" max="1286" width="14.85546875" customWidth="1"/>
    <col min="1287" max="1287" width="10.28515625" customWidth="1"/>
    <col min="1288" max="1288" width="9" customWidth="1"/>
    <col min="1537" max="1537" width="4.85546875" customWidth="1"/>
    <col min="1538" max="1538" width="52.5703125" customWidth="1"/>
    <col min="1539" max="1539" width="30.85546875" customWidth="1"/>
    <col min="1540" max="1540" width="12.42578125" customWidth="1"/>
    <col min="1541" max="1541" width="8.7109375" customWidth="1"/>
    <col min="1542" max="1542" width="14.85546875" customWidth="1"/>
    <col min="1543" max="1543" width="10.28515625" customWidth="1"/>
    <col min="1544" max="1544" width="9" customWidth="1"/>
    <col min="1793" max="1793" width="4.85546875" customWidth="1"/>
    <col min="1794" max="1794" width="52.5703125" customWidth="1"/>
    <col min="1795" max="1795" width="30.85546875" customWidth="1"/>
    <col min="1796" max="1796" width="12.42578125" customWidth="1"/>
    <col min="1797" max="1797" width="8.7109375" customWidth="1"/>
    <col min="1798" max="1798" width="14.85546875" customWidth="1"/>
    <col min="1799" max="1799" width="10.28515625" customWidth="1"/>
    <col min="1800" max="1800" width="9" customWidth="1"/>
    <col min="2049" max="2049" width="4.85546875" customWidth="1"/>
    <col min="2050" max="2050" width="52.5703125" customWidth="1"/>
    <col min="2051" max="2051" width="30.85546875" customWidth="1"/>
    <col min="2052" max="2052" width="12.42578125" customWidth="1"/>
    <col min="2053" max="2053" width="8.7109375" customWidth="1"/>
    <col min="2054" max="2054" width="14.85546875" customWidth="1"/>
    <col min="2055" max="2055" width="10.28515625" customWidth="1"/>
    <col min="2056" max="2056" width="9" customWidth="1"/>
    <col min="2305" max="2305" width="4.85546875" customWidth="1"/>
    <col min="2306" max="2306" width="52.5703125" customWidth="1"/>
    <col min="2307" max="2307" width="30.85546875" customWidth="1"/>
    <col min="2308" max="2308" width="12.42578125" customWidth="1"/>
    <col min="2309" max="2309" width="8.7109375" customWidth="1"/>
    <col min="2310" max="2310" width="14.85546875" customWidth="1"/>
    <col min="2311" max="2311" width="10.28515625" customWidth="1"/>
    <col min="2312" max="2312" width="9" customWidth="1"/>
    <col min="2561" max="2561" width="4.85546875" customWidth="1"/>
    <col min="2562" max="2562" width="52.5703125" customWidth="1"/>
    <col min="2563" max="2563" width="30.85546875" customWidth="1"/>
    <col min="2564" max="2564" width="12.42578125" customWidth="1"/>
    <col min="2565" max="2565" width="8.7109375" customWidth="1"/>
    <col min="2566" max="2566" width="14.85546875" customWidth="1"/>
    <col min="2567" max="2567" width="10.28515625" customWidth="1"/>
    <col min="2568" max="2568" width="9" customWidth="1"/>
    <col min="2817" max="2817" width="4.85546875" customWidth="1"/>
    <col min="2818" max="2818" width="52.5703125" customWidth="1"/>
    <col min="2819" max="2819" width="30.85546875" customWidth="1"/>
    <col min="2820" max="2820" width="12.42578125" customWidth="1"/>
    <col min="2821" max="2821" width="8.7109375" customWidth="1"/>
    <col min="2822" max="2822" width="14.85546875" customWidth="1"/>
    <col min="2823" max="2823" width="10.28515625" customWidth="1"/>
    <col min="2824" max="2824" width="9" customWidth="1"/>
    <col min="3073" max="3073" width="4.85546875" customWidth="1"/>
    <col min="3074" max="3074" width="52.5703125" customWidth="1"/>
    <col min="3075" max="3075" width="30.85546875" customWidth="1"/>
    <col min="3076" max="3076" width="12.42578125" customWidth="1"/>
    <col min="3077" max="3077" width="8.7109375" customWidth="1"/>
    <col min="3078" max="3078" width="14.85546875" customWidth="1"/>
    <col min="3079" max="3079" width="10.28515625" customWidth="1"/>
    <col min="3080" max="3080" width="9" customWidth="1"/>
    <col min="3329" max="3329" width="4.85546875" customWidth="1"/>
    <col min="3330" max="3330" width="52.5703125" customWidth="1"/>
    <col min="3331" max="3331" width="30.85546875" customWidth="1"/>
    <col min="3332" max="3332" width="12.42578125" customWidth="1"/>
    <col min="3333" max="3333" width="8.7109375" customWidth="1"/>
    <col min="3334" max="3334" width="14.85546875" customWidth="1"/>
    <col min="3335" max="3335" width="10.28515625" customWidth="1"/>
    <col min="3336" max="3336" width="9" customWidth="1"/>
    <col min="3585" max="3585" width="4.85546875" customWidth="1"/>
    <col min="3586" max="3586" width="52.5703125" customWidth="1"/>
    <col min="3587" max="3587" width="30.85546875" customWidth="1"/>
    <col min="3588" max="3588" width="12.42578125" customWidth="1"/>
    <col min="3589" max="3589" width="8.7109375" customWidth="1"/>
    <col min="3590" max="3590" width="14.85546875" customWidth="1"/>
    <col min="3591" max="3591" width="10.28515625" customWidth="1"/>
    <col min="3592" max="3592" width="9" customWidth="1"/>
    <col min="3841" max="3841" width="4.85546875" customWidth="1"/>
    <col min="3842" max="3842" width="52.5703125" customWidth="1"/>
    <col min="3843" max="3843" width="30.85546875" customWidth="1"/>
    <col min="3844" max="3844" width="12.42578125" customWidth="1"/>
    <col min="3845" max="3845" width="8.7109375" customWidth="1"/>
    <col min="3846" max="3846" width="14.85546875" customWidth="1"/>
    <col min="3847" max="3847" width="10.28515625" customWidth="1"/>
    <col min="3848" max="3848" width="9" customWidth="1"/>
    <col min="4097" max="4097" width="4.85546875" customWidth="1"/>
    <col min="4098" max="4098" width="52.5703125" customWidth="1"/>
    <col min="4099" max="4099" width="30.85546875" customWidth="1"/>
    <col min="4100" max="4100" width="12.42578125" customWidth="1"/>
    <col min="4101" max="4101" width="8.7109375" customWidth="1"/>
    <col min="4102" max="4102" width="14.85546875" customWidth="1"/>
    <col min="4103" max="4103" width="10.28515625" customWidth="1"/>
    <col min="4104" max="4104" width="9" customWidth="1"/>
    <col min="4353" max="4353" width="4.85546875" customWidth="1"/>
    <col min="4354" max="4354" width="52.5703125" customWidth="1"/>
    <col min="4355" max="4355" width="30.85546875" customWidth="1"/>
    <col min="4356" max="4356" width="12.42578125" customWidth="1"/>
    <col min="4357" max="4357" width="8.7109375" customWidth="1"/>
    <col min="4358" max="4358" width="14.85546875" customWidth="1"/>
    <col min="4359" max="4359" width="10.28515625" customWidth="1"/>
    <col min="4360" max="4360" width="9" customWidth="1"/>
    <col min="4609" max="4609" width="4.85546875" customWidth="1"/>
    <col min="4610" max="4610" width="52.5703125" customWidth="1"/>
    <col min="4611" max="4611" width="30.85546875" customWidth="1"/>
    <col min="4612" max="4612" width="12.42578125" customWidth="1"/>
    <col min="4613" max="4613" width="8.7109375" customWidth="1"/>
    <col min="4614" max="4614" width="14.85546875" customWidth="1"/>
    <col min="4615" max="4615" width="10.28515625" customWidth="1"/>
    <col min="4616" max="4616" width="9" customWidth="1"/>
    <col min="4865" max="4865" width="4.85546875" customWidth="1"/>
    <col min="4866" max="4866" width="52.5703125" customWidth="1"/>
    <col min="4867" max="4867" width="30.85546875" customWidth="1"/>
    <col min="4868" max="4868" width="12.42578125" customWidth="1"/>
    <col min="4869" max="4869" width="8.7109375" customWidth="1"/>
    <col min="4870" max="4870" width="14.85546875" customWidth="1"/>
    <col min="4871" max="4871" width="10.28515625" customWidth="1"/>
    <col min="4872" max="4872" width="9" customWidth="1"/>
    <col min="5121" max="5121" width="4.85546875" customWidth="1"/>
    <col min="5122" max="5122" width="52.5703125" customWidth="1"/>
    <col min="5123" max="5123" width="30.85546875" customWidth="1"/>
    <col min="5124" max="5124" width="12.42578125" customWidth="1"/>
    <col min="5125" max="5125" width="8.7109375" customWidth="1"/>
    <col min="5126" max="5126" width="14.85546875" customWidth="1"/>
    <col min="5127" max="5127" width="10.28515625" customWidth="1"/>
    <col min="5128" max="5128" width="9" customWidth="1"/>
    <col min="5377" max="5377" width="4.85546875" customWidth="1"/>
    <col min="5378" max="5378" width="52.5703125" customWidth="1"/>
    <col min="5379" max="5379" width="30.85546875" customWidth="1"/>
    <col min="5380" max="5380" width="12.42578125" customWidth="1"/>
    <col min="5381" max="5381" width="8.7109375" customWidth="1"/>
    <col min="5382" max="5382" width="14.85546875" customWidth="1"/>
    <col min="5383" max="5383" width="10.28515625" customWidth="1"/>
    <col min="5384" max="5384" width="9" customWidth="1"/>
    <col min="5633" max="5633" width="4.85546875" customWidth="1"/>
    <col min="5634" max="5634" width="52.5703125" customWidth="1"/>
    <col min="5635" max="5635" width="30.85546875" customWidth="1"/>
    <col min="5636" max="5636" width="12.42578125" customWidth="1"/>
    <col min="5637" max="5637" width="8.7109375" customWidth="1"/>
    <col min="5638" max="5638" width="14.85546875" customWidth="1"/>
    <col min="5639" max="5639" width="10.28515625" customWidth="1"/>
    <col min="5640" max="5640" width="9" customWidth="1"/>
    <col min="5889" max="5889" width="4.85546875" customWidth="1"/>
    <col min="5890" max="5890" width="52.5703125" customWidth="1"/>
    <col min="5891" max="5891" width="30.85546875" customWidth="1"/>
    <col min="5892" max="5892" width="12.42578125" customWidth="1"/>
    <col min="5893" max="5893" width="8.7109375" customWidth="1"/>
    <col min="5894" max="5894" width="14.85546875" customWidth="1"/>
    <col min="5895" max="5895" width="10.28515625" customWidth="1"/>
    <col min="5896" max="5896" width="9" customWidth="1"/>
    <col min="6145" max="6145" width="4.85546875" customWidth="1"/>
    <col min="6146" max="6146" width="52.5703125" customWidth="1"/>
    <col min="6147" max="6147" width="30.85546875" customWidth="1"/>
    <col min="6148" max="6148" width="12.42578125" customWidth="1"/>
    <col min="6149" max="6149" width="8.7109375" customWidth="1"/>
    <col min="6150" max="6150" width="14.85546875" customWidth="1"/>
    <col min="6151" max="6151" width="10.28515625" customWidth="1"/>
    <col min="6152" max="6152" width="9" customWidth="1"/>
    <col min="6401" max="6401" width="4.85546875" customWidth="1"/>
    <col min="6402" max="6402" width="52.5703125" customWidth="1"/>
    <col min="6403" max="6403" width="30.85546875" customWidth="1"/>
    <col min="6404" max="6404" width="12.42578125" customWidth="1"/>
    <col min="6405" max="6405" width="8.7109375" customWidth="1"/>
    <col min="6406" max="6406" width="14.85546875" customWidth="1"/>
    <col min="6407" max="6407" width="10.28515625" customWidth="1"/>
    <col min="6408" max="6408" width="9" customWidth="1"/>
    <col min="6657" max="6657" width="4.85546875" customWidth="1"/>
    <col min="6658" max="6658" width="52.5703125" customWidth="1"/>
    <col min="6659" max="6659" width="30.85546875" customWidth="1"/>
    <col min="6660" max="6660" width="12.42578125" customWidth="1"/>
    <col min="6661" max="6661" width="8.7109375" customWidth="1"/>
    <col min="6662" max="6662" width="14.85546875" customWidth="1"/>
    <col min="6663" max="6663" width="10.28515625" customWidth="1"/>
    <col min="6664" max="6664" width="9" customWidth="1"/>
    <col min="6913" max="6913" width="4.85546875" customWidth="1"/>
    <col min="6914" max="6914" width="52.5703125" customWidth="1"/>
    <col min="6915" max="6915" width="30.85546875" customWidth="1"/>
    <col min="6916" max="6916" width="12.42578125" customWidth="1"/>
    <col min="6917" max="6917" width="8.7109375" customWidth="1"/>
    <col min="6918" max="6918" width="14.85546875" customWidth="1"/>
    <col min="6919" max="6919" width="10.28515625" customWidth="1"/>
    <col min="6920" max="6920" width="9" customWidth="1"/>
    <col min="7169" max="7169" width="4.85546875" customWidth="1"/>
    <col min="7170" max="7170" width="52.5703125" customWidth="1"/>
    <col min="7171" max="7171" width="30.85546875" customWidth="1"/>
    <col min="7172" max="7172" width="12.42578125" customWidth="1"/>
    <col min="7173" max="7173" width="8.7109375" customWidth="1"/>
    <col min="7174" max="7174" width="14.85546875" customWidth="1"/>
    <col min="7175" max="7175" width="10.28515625" customWidth="1"/>
    <col min="7176" max="7176" width="9" customWidth="1"/>
    <col min="7425" max="7425" width="4.85546875" customWidth="1"/>
    <col min="7426" max="7426" width="52.5703125" customWidth="1"/>
    <col min="7427" max="7427" width="30.85546875" customWidth="1"/>
    <col min="7428" max="7428" width="12.42578125" customWidth="1"/>
    <col min="7429" max="7429" width="8.7109375" customWidth="1"/>
    <col min="7430" max="7430" width="14.85546875" customWidth="1"/>
    <col min="7431" max="7431" width="10.28515625" customWidth="1"/>
    <col min="7432" max="7432" width="9" customWidth="1"/>
    <col min="7681" max="7681" width="4.85546875" customWidth="1"/>
    <col min="7682" max="7682" width="52.5703125" customWidth="1"/>
    <col min="7683" max="7683" width="30.85546875" customWidth="1"/>
    <col min="7684" max="7684" width="12.42578125" customWidth="1"/>
    <col min="7685" max="7685" width="8.7109375" customWidth="1"/>
    <col min="7686" max="7686" width="14.85546875" customWidth="1"/>
    <col min="7687" max="7687" width="10.28515625" customWidth="1"/>
    <col min="7688" max="7688" width="9" customWidth="1"/>
    <col min="7937" max="7937" width="4.85546875" customWidth="1"/>
    <col min="7938" max="7938" width="52.5703125" customWidth="1"/>
    <col min="7939" max="7939" width="30.85546875" customWidth="1"/>
    <col min="7940" max="7940" width="12.42578125" customWidth="1"/>
    <col min="7941" max="7941" width="8.7109375" customWidth="1"/>
    <col min="7942" max="7942" width="14.85546875" customWidth="1"/>
    <col min="7943" max="7943" width="10.28515625" customWidth="1"/>
    <col min="7944" max="7944" width="9" customWidth="1"/>
    <col min="8193" max="8193" width="4.85546875" customWidth="1"/>
    <col min="8194" max="8194" width="52.5703125" customWidth="1"/>
    <col min="8195" max="8195" width="30.85546875" customWidth="1"/>
    <col min="8196" max="8196" width="12.42578125" customWidth="1"/>
    <col min="8197" max="8197" width="8.7109375" customWidth="1"/>
    <col min="8198" max="8198" width="14.85546875" customWidth="1"/>
    <col min="8199" max="8199" width="10.28515625" customWidth="1"/>
    <col min="8200" max="8200" width="9" customWidth="1"/>
    <col min="8449" max="8449" width="4.85546875" customWidth="1"/>
    <col min="8450" max="8450" width="52.5703125" customWidth="1"/>
    <col min="8451" max="8451" width="30.85546875" customWidth="1"/>
    <col min="8452" max="8452" width="12.42578125" customWidth="1"/>
    <col min="8453" max="8453" width="8.7109375" customWidth="1"/>
    <col min="8454" max="8454" width="14.85546875" customWidth="1"/>
    <col min="8455" max="8455" width="10.28515625" customWidth="1"/>
    <col min="8456" max="8456" width="9" customWidth="1"/>
    <col min="8705" max="8705" width="4.85546875" customWidth="1"/>
    <col min="8706" max="8706" width="52.5703125" customWidth="1"/>
    <col min="8707" max="8707" width="30.85546875" customWidth="1"/>
    <col min="8708" max="8708" width="12.42578125" customWidth="1"/>
    <col min="8709" max="8709" width="8.7109375" customWidth="1"/>
    <col min="8710" max="8710" width="14.85546875" customWidth="1"/>
    <col min="8711" max="8711" width="10.28515625" customWidth="1"/>
    <col min="8712" max="8712" width="9" customWidth="1"/>
    <col min="8961" max="8961" width="4.85546875" customWidth="1"/>
    <col min="8962" max="8962" width="52.5703125" customWidth="1"/>
    <col min="8963" max="8963" width="30.85546875" customWidth="1"/>
    <col min="8964" max="8964" width="12.42578125" customWidth="1"/>
    <col min="8965" max="8965" width="8.7109375" customWidth="1"/>
    <col min="8966" max="8966" width="14.85546875" customWidth="1"/>
    <col min="8967" max="8967" width="10.28515625" customWidth="1"/>
    <col min="8968" max="8968" width="9" customWidth="1"/>
    <col min="9217" max="9217" width="4.85546875" customWidth="1"/>
    <col min="9218" max="9218" width="52.5703125" customWidth="1"/>
    <col min="9219" max="9219" width="30.85546875" customWidth="1"/>
    <col min="9220" max="9220" width="12.42578125" customWidth="1"/>
    <col min="9221" max="9221" width="8.7109375" customWidth="1"/>
    <col min="9222" max="9222" width="14.85546875" customWidth="1"/>
    <col min="9223" max="9223" width="10.28515625" customWidth="1"/>
    <col min="9224" max="9224" width="9" customWidth="1"/>
    <col min="9473" max="9473" width="4.85546875" customWidth="1"/>
    <col min="9474" max="9474" width="52.5703125" customWidth="1"/>
    <col min="9475" max="9475" width="30.85546875" customWidth="1"/>
    <col min="9476" max="9476" width="12.42578125" customWidth="1"/>
    <col min="9477" max="9477" width="8.7109375" customWidth="1"/>
    <col min="9478" max="9478" width="14.85546875" customWidth="1"/>
    <col min="9479" max="9479" width="10.28515625" customWidth="1"/>
    <col min="9480" max="9480" width="9" customWidth="1"/>
    <col min="9729" max="9729" width="4.85546875" customWidth="1"/>
    <col min="9730" max="9730" width="52.5703125" customWidth="1"/>
    <col min="9731" max="9731" width="30.85546875" customWidth="1"/>
    <col min="9732" max="9732" width="12.42578125" customWidth="1"/>
    <col min="9733" max="9733" width="8.7109375" customWidth="1"/>
    <col min="9734" max="9734" width="14.85546875" customWidth="1"/>
    <col min="9735" max="9735" width="10.28515625" customWidth="1"/>
    <col min="9736" max="9736" width="9" customWidth="1"/>
    <col min="9985" max="9985" width="4.85546875" customWidth="1"/>
    <col min="9986" max="9986" width="52.5703125" customWidth="1"/>
    <col min="9987" max="9987" width="30.85546875" customWidth="1"/>
    <col min="9988" max="9988" width="12.42578125" customWidth="1"/>
    <col min="9989" max="9989" width="8.7109375" customWidth="1"/>
    <col min="9990" max="9990" width="14.85546875" customWidth="1"/>
    <col min="9991" max="9991" width="10.28515625" customWidth="1"/>
    <col min="9992" max="9992" width="9" customWidth="1"/>
    <col min="10241" max="10241" width="4.85546875" customWidth="1"/>
    <col min="10242" max="10242" width="52.5703125" customWidth="1"/>
    <col min="10243" max="10243" width="30.85546875" customWidth="1"/>
    <col min="10244" max="10244" width="12.42578125" customWidth="1"/>
    <col min="10245" max="10245" width="8.7109375" customWidth="1"/>
    <col min="10246" max="10246" width="14.85546875" customWidth="1"/>
    <col min="10247" max="10247" width="10.28515625" customWidth="1"/>
    <col min="10248" max="10248" width="9" customWidth="1"/>
    <col min="10497" max="10497" width="4.85546875" customWidth="1"/>
    <col min="10498" max="10498" width="52.5703125" customWidth="1"/>
    <col min="10499" max="10499" width="30.85546875" customWidth="1"/>
    <col min="10500" max="10500" width="12.42578125" customWidth="1"/>
    <col min="10501" max="10501" width="8.7109375" customWidth="1"/>
    <col min="10502" max="10502" width="14.85546875" customWidth="1"/>
    <col min="10503" max="10503" width="10.28515625" customWidth="1"/>
    <col min="10504" max="10504" width="9" customWidth="1"/>
    <col min="10753" max="10753" width="4.85546875" customWidth="1"/>
    <col min="10754" max="10754" width="52.5703125" customWidth="1"/>
    <col min="10755" max="10755" width="30.85546875" customWidth="1"/>
    <col min="10756" max="10756" width="12.42578125" customWidth="1"/>
    <col min="10757" max="10757" width="8.7109375" customWidth="1"/>
    <col min="10758" max="10758" width="14.85546875" customWidth="1"/>
    <col min="10759" max="10759" width="10.28515625" customWidth="1"/>
    <col min="10760" max="10760" width="9" customWidth="1"/>
    <col min="11009" max="11009" width="4.85546875" customWidth="1"/>
    <col min="11010" max="11010" width="52.5703125" customWidth="1"/>
    <col min="11011" max="11011" width="30.85546875" customWidth="1"/>
    <col min="11012" max="11012" width="12.42578125" customWidth="1"/>
    <col min="11013" max="11013" width="8.7109375" customWidth="1"/>
    <col min="11014" max="11014" width="14.85546875" customWidth="1"/>
    <col min="11015" max="11015" width="10.28515625" customWidth="1"/>
    <col min="11016" max="11016" width="9" customWidth="1"/>
    <col min="11265" max="11265" width="4.85546875" customWidth="1"/>
    <col min="11266" max="11266" width="52.5703125" customWidth="1"/>
    <col min="11267" max="11267" width="30.85546875" customWidth="1"/>
    <col min="11268" max="11268" width="12.42578125" customWidth="1"/>
    <col min="11269" max="11269" width="8.7109375" customWidth="1"/>
    <col min="11270" max="11270" width="14.85546875" customWidth="1"/>
    <col min="11271" max="11271" width="10.28515625" customWidth="1"/>
    <col min="11272" max="11272" width="9" customWidth="1"/>
    <col min="11521" max="11521" width="4.85546875" customWidth="1"/>
    <col min="11522" max="11522" width="52.5703125" customWidth="1"/>
    <col min="11523" max="11523" width="30.85546875" customWidth="1"/>
    <col min="11524" max="11524" width="12.42578125" customWidth="1"/>
    <col min="11525" max="11525" width="8.7109375" customWidth="1"/>
    <col min="11526" max="11526" width="14.85546875" customWidth="1"/>
    <col min="11527" max="11527" width="10.28515625" customWidth="1"/>
    <col min="11528" max="11528" width="9" customWidth="1"/>
    <col min="11777" max="11777" width="4.85546875" customWidth="1"/>
    <col min="11778" max="11778" width="52.5703125" customWidth="1"/>
    <col min="11779" max="11779" width="30.85546875" customWidth="1"/>
    <col min="11780" max="11780" width="12.42578125" customWidth="1"/>
    <col min="11781" max="11781" width="8.7109375" customWidth="1"/>
    <col min="11782" max="11782" width="14.85546875" customWidth="1"/>
    <col min="11783" max="11783" width="10.28515625" customWidth="1"/>
    <col min="11784" max="11784" width="9" customWidth="1"/>
    <col min="12033" max="12033" width="4.85546875" customWidth="1"/>
    <col min="12034" max="12034" width="52.5703125" customWidth="1"/>
    <col min="12035" max="12035" width="30.85546875" customWidth="1"/>
    <col min="12036" max="12036" width="12.42578125" customWidth="1"/>
    <col min="12037" max="12037" width="8.7109375" customWidth="1"/>
    <col min="12038" max="12038" width="14.85546875" customWidth="1"/>
    <col min="12039" max="12039" width="10.28515625" customWidth="1"/>
    <col min="12040" max="12040" width="9" customWidth="1"/>
    <col min="12289" max="12289" width="4.85546875" customWidth="1"/>
    <col min="12290" max="12290" width="52.5703125" customWidth="1"/>
    <col min="12291" max="12291" width="30.85546875" customWidth="1"/>
    <col min="12292" max="12292" width="12.42578125" customWidth="1"/>
    <col min="12293" max="12293" width="8.7109375" customWidth="1"/>
    <col min="12294" max="12294" width="14.85546875" customWidth="1"/>
    <col min="12295" max="12295" width="10.28515625" customWidth="1"/>
    <col min="12296" max="12296" width="9" customWidth="1"/>
    <col min="12545" max="12545" width="4.85546875" customWidth="1"/>
    <col min="12546" max="12546" width="52.5703125" customWidth="1"/>
    <col min="12547" max="12547" width="30.85546875" customWidth="1"/>
    <col min="12548" max="12548" width="12.42578125" customWidth="1"/>
    <col min="12549" max="12549" width="8.7109375" customWidth="1"/>
    <col min="12550" max="12550" width="14.85546875" customWidth="1"/>
    <col min="12551" max="12551" width="10.28515625" customWidth="1"/>
    <col min="12552" max="12552" width="9" customWidth="1"/>
    <col min="12801" max="12801" width="4.85546875" customWidth="1"/>
    <col min="12802" max="12802" width="52.5703125" customWidth="1"/>
    <col min="12803" max="12803" width="30.85546875" customWidth="1"/>
    <col min="12804" max="12804" width="12.42578125" customWidth="1"/>
    <col min="12805" max="12805" width="8.7109375" customWidth="1"/>
    <col min="12806" max="12806" width="14.85546875" customWidth="1"/>
    <col min="12807" max="12807" width="10.28515625" customWidth="1"/>
    <col min="12808" max="12808" width="9" customWidth="1"/>
    <col min="13057" max="13057" width="4.85546875" customWidth="1"/>
    <col min="13058" max="13058" width="52.5703125" customWidth="1"/>
    <col min="13059" max="13059" width="30.85546875" customWidth="1"/>
    <col min="13060" max="13060" width="12.42578125" customWidth="1"/>
    <col min="13061" max="13061" width="8.7109375" customWidth="1"/>
    <col min="13062" max="13062" width="14.85546875" customWidth="1"/>
    <col min="13063" max="13063" width="10.28515625" customWidth="1"/>
    <col min="13064" max="13064" width="9" customWidth="1"/>
    <col min="13313" max="13313" width="4.85546875" customWidth="1"/>
    <col min="13314" max="13314" width="52.5703125" customWidth="1"/>
    <col min="13315" max="13315" width="30.85546875" customWidth="1"/>
    <col min="13316" max="13316" width="12.42578125" customWidth="1"/>
    <col min="13317" max="13317" width="8.7109375" customWidth="1"/>
    <col min="13318" max="13318" width="14.85546875" customWidth="1"/>
    <col min="13319" max="13319" width="10.28515625" customWidth="1"/>
    <col min="13320" max="13320" width="9" customWidth="1"/>
    <col min="13569" max="13569" width="4.85546875" customWidth="1"/>
    <col min="13570" max="13570" width="52.5703125" customWidth="1"/>
    <col min="13571" max="13571" width="30.85546875" customWidth="1"/>
    <col min="13572" max="13572" width="12.42578125" customWidth="1"/>
    <col min="13573" max="13573" width="8.7109375" customWidth="1"/>
    <col min="13574" max="13574" width="14.85546875" customWidth="1"/>
    <col min="13575" max="13575" width="10.28515625" customWidth="1"/>
    <col min="13576" max="13576" width="9" customWidth="1"/>
    <col min="13825" max="13825" width="4.85546875" customWidth="1"/>
    <col min="13826" max="13826" width="52.5703125" customWidth="1"/>
    <col min="13827" max="13827" width="30.85546875" customWidth="1"/>
    <col min="13828" max="13828" width="12.42578125" customWidth="1"/>
    <col min="13829" max="13829" width="8.7109375" customWidth="1"/>
    <col min="13830" max="13830" width="14.85546875" customWidth="1"/>
    <col min="13831" max="13831" width="10.28515625" customWidth="1"/>
    <col min="13832" max="13832" width="9" customWidth="1"/>
    <col min="14081" max="14081" width="4.85546875" customWidth="1"/>
    <col min="14082" max="14082" width="52.5703125" customWidth="1"/>
    <col min="14083" max="14083" width="30.85546875" customWidth="1"/>
    <col min="14084" max="14084" width="12.42578125" customWidth="1"/>
    <col min="14085" max="14085" width="8.7109375" customWidth="1"/>
    <col min="14086" max="14086" width="14.85546875" customWidth="1"/>
    <col min="14087" max="14087" width="10.28515625" customWidth="1"/>
    <col min="14088" max="14088" width="9" customWidth="1"/>
    <col min="14337" max="14337" width="4.85546875" customWidth="1"/>
    <col min="14338" max="14338" width="52.5703125" customWidth="1"/>
    <col min="14339" max="14339" width="30.85546875" customWidth="1"/>
    <col min="14340" max="14340" width="12.42578125" customWidth="1"/>
    <col min="14341" max="14341" width="8.7109375" customWidth="1"/>
    <col min="14342" max="14342" width="14.85546875" customWidth="1"/>
    <col min="14343" max="14343" width="10.28515625" customWidth="1"/>
    <col min="14344" max="14344" width="9" customWidth="1"/>
    <col min="14593" max="14593" width="4.85546875" customWidth="1"/>
    <col min="14594" max="14594" width="52.5703125" customWidth="1"/>
    <col min="14595" max="14595" width="30.85546875" customWidth="1"/>
    <col min="14596" max="14596" width="12.42578125" customWidth="1"/>
    <col min="14597" max="14597" width="8.7109375" customWidth="1"/>
    <col min="14598" max="14598" width="14.85546875" customWidth="1"/>
    <col min="14599" max="14599" width="10.28515625" customWidth="1"/>
    <col min="14600" max="14600" width="9" customWidth="1"/>
    <col min="14849" max="14849" width="4.85546875" customWidth="1"/>
    <col min="14850" max="14850" width="52.5703125" customWidth="1"/>
    <col min="14851" max="14851" width="30.85546875" customWidth="1"/>
    <col min="14852" max="14852" width="12.42578125" customWidth="1"/>
    <col min="14853" max="14853" width="8.7109375" customWidth="1"/>
    <col min="14854" max="14854" width="14.85546875" customWidth="1"/>
    <col min="14855" max="14855" width="10.28515625" customWidth="1"/>
    <col min="14856" max="14856" width="9" customWidth="1"/>
    <col min="15105" max="15105" width="4.85546875" customWidth="1"/>
    <col min="15106" max="15106" width="52.5703125" customWidth="1"/>
    <col min="15107" max="15107" width="30.85546875" customWidth="1"/>
    <col min="15108" max="15108" width="12.42578125" customWidth="1"/>
    <col min="15109" max="15109" width="8.7109375" customWidth="1"/>
    <col min="15110" max="15110" width="14.85546875" customWidth="1"/>
    <col min="15111" max="15111" width="10.28515625" customWidth="1"/>
    <col min="15112" max="15112" width="9" customWidth="1"/>
    <col min="15361" max="15361" width="4.85546875" customWidth="1"/>
    <col min="15362" max="15362" width="52.5703125" customWidth="1"/>
    <col min="15363" max="15363" width="30.85546875" customWidth="1"/>
    <col min="15364" max="15364" width="12.42578125" customWidth="1"/>
    <col min="15365" max="15365" width="8.7109375" customWidth="1"/>
    <col min="15366" max="15366" width="14.85546875" customWidth="1"/>
    <col min="15367" max="15367" width="10.28515625" customWidth="1"/>
    <col min="15368" max="15368" width="9" customWidth="1"/>
    <col min="15617" max="15617" width="4.85546875" customWidth="1"/>
    <col min="15618" max="15618" width="52.5703125" customWidth="1"/>
    <col min="15619" max="15619" width="30.85546875" customWidth="1"/>
    <col min="15620" max="15620" width="12.42578125" customWidth="1"/>
    <col min="15621" max="15621" width="8.7109375" customWidth="1"/>
    <col min="15622" max="15622" width="14.85546875" customWidth="1"/>
    <col min="15623" max="15623" width="10.28515625" customWidth="1"/>
    <col min="15624" max="15624" width="9" customWidth="1"/>
    <col min="15873" max="15873" width="4.85546875" customWidth="1"/>
    <col min="15874" max="15874" width="52.5703125" customWidth="1"/>
    <col min="15875" max="15875" width="30.85546875" customWidth="1"/>
    <col min="15876" max="15876" width="12.42578125" customWidth="1"/>
    <col min="15877" max="15877" width="8.7109375" customWidth="1"/>
    <col min="15878" max="15878" width="14.85546875" customWidth="1"/>
    <col min="15879" max="15879" width="10.28515625" customWidth="1"/>
    <col min="15880" max="15880" width="9" customWidth="1"/>
    <col min="16129" max="16129" width="4.85546875" customWidth="1"/>
    <col min="16130" max="16130" width="52.5703125" customWidth="1"/>
    <col min="16131" max="16131" width="30.85546875" customWidth="1"/>
    <col min="16132" max="16132" width="12.42578125" customWidth="1"/>
    <col min="16133" max="16133" width="8.7109375" customWidth="1"/>
    <col min="16134" max="16134" width="14.85546875" customWidth="1"/>
    <col min="16135" max="16135" width="10.28515625" customWidth="1"/>
    <col min="16136" max="16136" width="9" customWidth="1"/>
  </cols>
  <sheetData>
    <row r="1" spans="1:8" x14ac:dyDescent="0.25">
      <c r="A1" s="4"/>
      <c r="B1" s="62" t="s">
        <v>43</v>
      </c>
      <c r="C1" s="62"/>
      <c r="D1" s="62"/>
      <c r="E1" s="62"/>
      <c r="F1" s="62"/>
      <c r="G1" s="62"/>
      <c r="H1" s="4"/>
    </row>
    <row r="2" spans="1:8" x14ac:dyDescent="0.25">
      <c r="A2" s="4"/>
      <c r="B2" s="62" t="s">
        <v>44</v>
      </c>
      <c r="C2" s="62"/>
      <c r="D2" s="62"/>
      <c r="E2" s="62"/>
      <c r="F2" s="62"/>
      <c r="G2" s="62"/>
      <c r="H2" s="4"/>
    </row>
    <row r="3" spans="1:8" x14ac:dyDescent="0.25">
      <c r="A3" s="4"/>
      <c r="B3" s="62" t="s">
        <v>45</v>
      </c>
      <c r="C3" s="62"/>
      <c r="D3" s="62"/>
      <c r="E3" s="62"/>
      <c r="F3" s="62"/>
      <c r="G3" s="62"/>
      <c r="H3" s="4"/>
    </row>
    <row r="4" spans="1:8" x14ac:dyDescent="0.25">
      <c r="A4" s="4"/>
      <c r="B4" s="62" t="s">
        <v>46</v>
      </c>
      <c r="C4" s="62"/>
      <c r="D4" s="62"/>
      <c r="E4" s="62"/>
      <c r="F4" s="62"/>
      <c r="G4" s="62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36.75" customHeight="1" x14ac:dyDescent="0.25">
      <c r="A6" s="4"/>
      <c r="B6" s="63" t="s">
        <v>152</v>
      </c>
      <c r="C6" s="63"/>
      <c r="D6" s="63"/>
      <c r="E6" s="63"/>
      <c r="F6" s="63"/>
      <c r="G6" s="6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/>
      <c r="B8" s="65" t="s">
        <v>47</v>
      </c>
      <c r="C8" s="65"/>
      <c r="D8" s="4"/>
      <c r="E8" s="4"/>
      <c r="F8" s="4"/>
      <c r="G8" s="4"/>
      <c r="H8" s="4"/>
    </row>
    <row r="9" spans="1:8" x14ac:dyDescent="0.25">
      <c r="A9" s="4"/>
      <c r="B9" s="65" t="s">
        <v>48</v>
      </c>
      <c r="C9" s="65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66" t="s">
        <v>49</v>
      </c>
      <c r="B11" s="66" t="s">
        <v>50</v>
      </c>
      <c r="C11" s="67" t="s">
        <v>51</v>
      </c>
      <c r="D11" s="68"/>
      <c r="E11" s="69"/>
      <c r="F11" s="67" t="s">
        <v>52</v>
      </c>
      <c r="G11" s="68"/>
      <c r="H11" s="69"/>
    </row>
    <row r="12" spans="1:8" ht="26.25" x14ac:dyDescent="0.25">
      <c r="A12" s="70"/>
      <c r="B12" s="70"/>
      <c r="C12" s="71" t="s">
        <v>53</v>
      </c>
      <c r="D12" s="71" t="s">
        <v>54</v>
      </c>
      <c r="E12" s="72" t="s">
        <v>55</v>
      </c>
      <c r="F12" s="71" t="s">
        <v>53</v>
      </c>
      <c r="G12" s="71" t="s">
        <v>54</v>
      </c>
      <c r="H12" s="72" t="s">
        <v>55</v>
      </c>
    </row>
    <row r="13" spans="1:8" x14ac:dyDescent="0.25">
      <c r="A13" s="67" t="s">
        <v>73</v>
      </c>
      <c r="B13" s="69"/>
      <c r="C13" s="73"/>
      <c r="D13" s="73"/>
      <c r="E13" s="74"/>
      <c r="F13" s="75"/>
      <c r="G13" s="75"/>
      <c r="H13" s="76"/>
    </row>
    <row r="14" spans="1:8" ht="26.25" x14ac:dyDescent="0.25">
      <c r="A14" s="71" t="s">
        <v>56</v>
      </c>
      <c r="B14" s="77" t="s">
        <v>74</v>
      </c>
      <c r="C14" s="78" t="s">
        <v>75</v>
      </c>
      <c r="D14" s="78">
        <v>199</v>
      </c>
      <c r="E14" s="79" t="s">
        <v>57</v>
      </c>
      <c r="F14" s="78"/>
      <c r="G14" s="78"/>
      <c r="H14" s="80"/>
    </row>
    <row r="15" spans="1:8" x14ac:dyDescent="0.25">
      <c r="A15" s="67" t="s">
        <v>76</v>
      </c>
      <c r="B15" s="69"/>
      <c r="C15" s="78"/>
      <c r="D15" s="78"/>
      <c r="E15" s="79"/>
      <c r="F15" s="78"/>
      <c r="G15" s="78"/>
      <c r="H15" s="80"/>
    </row>
    <row r="16" spans="1:8" ht="26.25" x14ac:dyDescent="0.25">
      <c r="A16" s="71" t="s">
        <v>77</v>
      </c>
      <c r="B16" s="77" t="s">
        <v>78</v>
      </c>
      <c r="C16" s="81" t="s">
        <v>79</v>
      </c>
      <c r="D16" s="78">
        <v>180</v>
      </c>
      <c r="E16" s="80" t="s">
        <v>57</v>
      </c>
      <c r="F16" s="81"/>
      <c r="G16" s="81"/>
      <c r="H16" s="80"/>
    </row>
    <row r="17" spans="1:8" x14ac:dyDescent="0.25">
      <c r="A17" s="71" t="s">
        <v>80</v>
      </c>
      <c r="B17" s="82" t="s">
        <v>81</v>
      </c>
      <c r="C17" s="81" t="s">
        <v>82</v>
      </c>
      <c r="D17" s="78">
        <v>425</v>
      </c>
      <c r="E17" s="80" t="s">
        <v>83</v>
      </c>
      <c r="F17" s="81"/>
      <c r="G17" s="81"/>
      <c r="H17" s="80"/>
    </row>
    <row r="18" spans="1:8" ht="26.25" x14ac:dyDescent="0.25">
      <c r="A18" s="71" t="s">
        <v>84</v>
      </c>
      <c r="B18" s="81" t="s">
        <v>85</v>
      </c>
      <c r="C18" s="81" t="s">
        <v>86</v>
      </c>
      <c r="D18" s="78">
        <v>3560</v>
      </c>
      <c r="E18" s="80" t="s">
        <v>57</v>
      </c>
      <c r="F18" s="83"/>
      <c r="G18" s="83"/>
      <c r="H18" s="80"/>
    </row>
    <row r="19" spans="1:8" x14ac:dyDescent="0.25">
      <c r="A19" s="67" t="s">
        <v>87</v>
      </c>
      <c r="B19" s="69"/>
      <c r="C19" s="81"/>
      <c r="D19" s="71"/>
      <c r="E19" s="74"/>
      <c r="F19" s="71"/>
      <c r="G19" s="71"/>
      <c r="H19" s="80"/>
    </row>
    <row r="20" spans="1:8" ht="26.25" x14ac:dyDescent="0.25">
      <c r="A20" s="71" t="s">
        <v>88</v>
      </c>
      <c r="B20" s="81" t="s">
        <v>89</v>
      </c>
      <c r="C20" s="81" t="s">
        <v>90</v>
      </c>
      <c r="D20" s="78">
        <v>810</v>
      </c>
      <c r="E20" s="80" t="s">
        <v>57</v>
      </c>
      <c r="F20" s="81"/>
      <c r="G20" s="81"/>
      <c r="H20" s="80"/>
    </row>
    <row r="21" spans="1:8" ht="39" x14ac:dyDescent="0.25">
      <c r="A21" s="71" t="s">
        <v>91</v>
      </c>
      <c r="B21" s="81" t="s">
        <v>92</v>
      </c>
      <c r="C21" s="81" t="s">
        <v>93</v>
      </c>
      <c r="D21" s="78">
        <v>2899</v>
      </c>
      <c r="E21" s="80" t="s">
        <v>57</v>
      </c>
      <c r="F21" s="78"/>
      <c r="G21" s="81"/>
      <c r="H21" s="80"/>
    </row>
    <row r="22" spans="1:8" ht="26.25" x14ac:dyDescent="0.25">
      <c r="A22" s="71" t="s">
        <v>94</v>
      </c>
      <c r="B22" s="81" t="s">
        <v>95</v>
      </c>
      <c r="C22" s="81" t="s">
        <v>96</v>
      </c>
      <c r="D22" s="78">
        <v>695</v>
      </c>
      <c r="E22" s="80" t="s">
        <v>57</v>
      </c>
      <c r="F22" s="78"/>
      <c r="G22" s="81"/>
      <c r="H22" s="80"/>
    </row>
    <row r="23" spans="1:8" ht="26.25" x14ac:dyDescent="0.25">
      <c r="A23" s="84" t="s">
        <v>97</v>
      </c>
      <c r="B23" s="81" t="s">
        <v>98</v>
      </c>
      <c r="C23" s="81" t="s">
        <v>99</v>
      </c>
      <c r="D23" s="78">
        <v>1000</v>
      </c>
      <c r="E23" s="80" t="s">
        <v>57</v>
      </c>
      <c r="F23" s="78"/>
      <c r="G23" s="81"/>
      <c r="H23" s="80"/>
    </row>
    <row r="24" spans="1:8" x14ac:dyDescent="0.25">
      <c r="A24" s="67" t="s">
        <v>100</v>
      </c>
      <c r="B24" s="69"/>
      <c r="C24" s="81"/>
      <c r="D24" s="78"/>
      <c r="E24" s="80"/>
      <c r="F24" s="78"/>
      <c r="G24" s="81"/>
      <c r="H24" s="80"/>
    </row>
    <row r="25" spans="1:8" ht="26.25" x14ac:dyDescent="0.25">
      <c r="A25" s="71" t="s">
        <v>101</v>
      </c>
      <c r="B25" s="81" t="s">
        <v>102</v>
      </c>
      <c r="C25" s="81" t="s">
        <v>103</v>
      </c>
      <c r="D25" s="78">
        <v>948</v>
      </c>
      <c r="E25" s="80" t="s">
        <v>57</v>
      </c>
      <c r="F25" s="78"/>
      <c r="G25" s="81"/>
      <c r="H25" s="80"/>
    </row>
    <row r="26" spans="1:8" ht="26.25" x14ac:dyDescent="0.25">
      <c r="A26" s="71">
        <v>10</v>
      </c>
      <c r="B26" s="81" t="s">
        <v>104</v>
      </c>
      <c r="C26" s="81" t="s">
        <v>105</v>
      </c>
      <c r="D26" s="78">
        <v>200</v>
      </c>
      <c r="E26" s="80" t="s">
        <v>57</v>
      </c>
      <c r="F26" s="71"/>
      <c r="G26" s="71"/>
      <c r="H26" s="74"/>
    </row>
    <row r="27" spans="1:8" ht="26.25" x14ac:dyDescent="0.25">
      <c r="A27" s="71">
        <v>11</v>
      </c>
      <c r="B27" s="77" t="s">
        <v>106</v>
      </c>
      <c r="C27" s="81" t="s">
        <v>107</v>
      </c>
      <c r="D27" s="78">
        <v>978</v>
      </c>
      <c r="E27" s="80" t="s">
        <v>57</v>
      </c>
      <c r="F27" s="81"/>
      <c r="G27" s="78"/>
      <c r="H27" s="80"/>
    </row>
    <row r="28" spans="1:8" x14ac:dyDescent="0.25">
      <c r="A28" s="71">
        <v>12</v>
      </c>
      <c r="B28" s="81" t="s">
        <v>58</v>
      </c>
      <c r="C28" s="81" t="s">
        <v>108</v>
      </c>
      <c r="D28" s="78">
        <v>3600</v>
      </c>
      <c r="E28" s="80" t="s">
        <v>57</v>
      </c>
      <c r="F28" s="81"/>
      <c r="G28" s="78"/>
      <c r="H28" s="80"/>
    </row>
    <row r="29" spans="1:8" ht="26.25" x14ac:dyDescent="0.25">
      <c r="A29" s="84">
        <v>13</v>
      </c>
      <c r="B29" s="77" t="s">
        <v>109</v>
      </c>
      <c r="C29" s="81" t="s">
        <v>110</v>
      </c>
      <c r="D29" s="78">
        <v>542</v>
      </c>
      <c r="E29" s="80" t="s">
        <v>57</v>
      </c>
      <c r="F29" s="81"/>
      <c r="G29" s="78"/>
      <c r="H29" s="80"/>
    </row>
    <row r="30" spans="1:8" x14ac:dyDescent="0.25">
      <c r="A30" s="84">
        <v>14</v>
      </c>
      <c r="B30" s="81" t="s">
        <v>59</v>
      </c>
      <c r="C30" s="81" t="s">
        <v>111</v>
      </c>
      <c r="D30" s="78">
        <v>2670.9</v>
      </c>
      <c r="E30" s="80" t="s">
        <v>57</v>
      </c>
      <c r="F30" s="71"/>
      <c r="G30" s="71"/>
      <c r="H30" s="80"/>
    </row>
    <row r="31" spans="1:8" x14ac:dyDescent="0.25">
      <c r="A31" s="67" t="s">
        <v>112</v>
      </c>
      <c r="B31" s="69"/>
      <c r="C31" s="73"/>
      <c r="D31" s="73"/>
      <c r="E31" s="80"/>
      <c r="F31" s="81"/>
      <c r="G31" s="78"/>
      <c r="H31" s="80"/>
    </row>
    <row r="32" spans="1:8" ht="26.25" x14ac:dyDescent="0.25">
      <c r="A32" s="84">
        <v>15</v>
      </c>
      <c r="B32" s="81" t="s">
        <v>113</v>
      </c>
      <c r="C32" s="81" t="s">
        <v>114</v>
      </c>
      <c r="D32" s="78">
        <v>1103</v>
      </c>
      <c r="E32" s="80" t="s">
        <v>57</v>
      </c>
      <c r="F32" s="81"/>
      <c r="G32" s="78"/>
      <c r="H32" s="80"/>
    </row>
    <row r="33" spans="1:8" ht="26.25" x14ac:dyDescent="0.25">
      <c r="A33" s="71">
        <v>16</v>
      </c>
      <c r="B33" s="77" t="s">
        <v>78</v>
      </c>
      <c r="C33" s="81" t="s">
        <v>115</v>
      </c>
      <c r="D33" s="78">
        <v>192</v>
      </c>
      <c r="E33" s="80" t="s">
        <v>57</v>
      </c>
      <c r="F33" s="73"/>
      <c r="G33" s="73"/>
      <c r="H33" s="74"/>
    </row>
    <row r="34" spans="1:8" ht="22.5" x14ac:dyDescent="0.25">
      <c r="A34" s="85">
        <v>17</v>
      </c>
      <c r="B34" s="81" t="s">
        <v>116</v>
      </c>
      <c r="C34" s="81" t="s">
        <v>117</v>
      </c>
      <c r="D34" s="86">
        <v>1202</v>
      </c>
      <c r="E34" s="80" t="s">
        <v>118</v>
      </c>
      <c r="F34" s="73"/>
      <c r="G34" s="73"/>
      <c r="H34" s="74"/>
    </row>
    <row r="35" spans="1:8" x14ac:dyDescent="0.25">
      <c r="A35" s="87" t="s">
        <v>119</v>
      </c>
      <c r="B35" s="87"/>
      <c r="C35" s="81"/>
      <c r="D35" s="78"/>
      <c r="E35" s="80"/>
      <c r="F35" s="73"/>
      <c r="G35" s="73"/>
      <c r="H35" s="74"/>
    </row>
    <row r="36" spans="1:8" ht="26.25" x14ac:dyDescent="0.25">
      <c r="A36" s="85">
        <v>18</v>
      </c>
      <c r="B36" s="77" t="s">
        <v>120</v>
      </c>
      <c r="C36" s="77" t="s">
        <v>121</v>
      </c>
      <c r="D36" s="78">
        <v>2874</v>
      </c>
      <c r="E36" s="80" t="s">
        <v>57</v>
      </c>
      <c r="F36" s="78"/>
      <c r="G36" s="71"/>
      <c r="H36" s="74"/>
    </row>
    <row r="37" spans="1:8" ht="26.25" x14ac:dyDescent="0.25">
      <c r="A37" s="85">
        <v>19</v>
      </c>
      <c r="B37" s="77" t="s">
        <v>122</v>
      </c>
      <c r="C37" s="81" t="s">
        <v>123</v>
      </c>
      <c r="D37" s="78">
        <v>3342.5</v>
      </c>
      <c r="E37" s="80" t="s">
        <v>57</v>
      </c>
      <c r="F37" s="88"/>
      <c r="G37" s="88"/>
      <c r="H37" s="80"/>
    </row>
    <row r="38" spans="1:8" ht="33" x14ac:dyDescent="0.25">
      <c r="A38" s="85">
        <v>20</v>
      </c>
      <c r="B38" s="88" t="s">
        <v>124</v>
      </c>
      <c r="C38" s="88"/>
      <c r="D38" s="89"/>
      <c r="E38" s="80"/>
      <c r="F38" s="80" t="s">
        <v>125</v>
      </c>
      <c r="G38" s="89">
        <v>24700</v>
      </c>
      <c r="H38" s="80" t="s">
        <v>60</v>
      </c>
    </row>
    <row r="39" spans="1:8" ht="26.25" x14ac:dyDescent="0.25">
      <c r="A39" s="85">
        <v>21</v>
      </c>
      <c r="B39" s="81" t="s">
        <v>126</v>
      </c>
      <c r="C39" s="90" t="s">
        <v>127</v>
      </c>
      <c r="D39" s="78">
        <v>3449</v>
      </c>
      <c r="E39" s="80" t="s">
        <v>128</v>
      </c>
      <c r="F39" s="5"/>
      <c r="G39" s="81"/>
      <c r="H39" s="80"/>
    </row>
    <row r="40" spans="1:8" x14ac:dyDescent="0.25">
      <c r="A40" s="91" t="s">
        <v>129</v>
      </c>
      <c r="B40" s="92"/>
      <c r="C40" s="88"/>
      <c r="D40" s="88"/>
      <c r="E40" s="80"/>
      <c r="F40" s="88"/>
      <c r="G40" s="88"/>
      <c r="H40" s="80"/>
    </row>
    <row r="41" spans="1:8" ht="26.25" x14ac:dyDescent="0.25">
      <c r="A41" s="93">
        <v>22</v>
      </c>
      <c r="B41" s="81" t="s">
        <v>130</v>
      </c>
      <c r="C41" s="81" t="s">
        <v>131</v>
      </c>
      <c r="D41" s="89">
        <v>655</v>
      </c>
      <c r="E41" s="80" t="s">
        <v>57</v>
      </c>
      <c r="F41" s="88"/>
      <c r="G41" s="88"/>
      <c r="H41" s="80"/>
    </row>
    <row r="42" spans="1:8" ht="57.75" x14ac:dyDescent="0.25">
      <c r="A42" s="85">
        <v>23</v>
      </c>
      <c r="B42" s="81" t="s">
        <v>61</v>
      </c>
      <c r="C42" s="81"/>
      <c r="D42" s="89"/>
      <c r="E42" s="80"/>
      <c r="F42" s="88" t="s">
        <v>132</v>
      </c>
      <c r="G42" s="89">
        <v>500</v>
      </c>
      <c r="H42" s="80" t="s">
        <v>133</v>
      </c>
    </row>
    <row r="43" spans="1:8" x14ac:dyDescent="0.25">
      <c r="A43" s="91" t="s">
        <v>134</v>
      </c>
      <c r="B43" s="92"/>
      <c r="C43" s="88"/>
      <c r="D43" s="88"/>
      <c r="E43" s="80"/>
      <c r="F43" s="88"/>
      <c r="G43" s="88"/>
      <c r="H43" s="80"/>
    </row>
    <row r="44" spans="1:8" ht="26.25" x14ac:dyDescent="0.25">
      <c r="A44" s="85">
        <v>24</v>
      </c>
      <c r="B44" s="81" t="s">
        <v>135</v>
      </c>
      <c r="C44" s="81" t="s">
        <v>136</v>
      </c>
      <c r="D44" s="89">
        <v>280</v>
      </c>
      <c r="E44" s="80" t="s">
        <v>57</v>
      </c>
      <c r="F44" s="88"/>
      <c r="G44" s="88"/>
      <c r="H44" s="80"/>
    </row>
    <row r="45" spans="1:8" ht="29.25" x14ac:dyDescent="0.25">
      <c r="A45" s="85">
        <v>25</v>
      </c>
      <c r="B45" s="81" t="s">
        <v>137</v>
      </c>
      <c r="C45" s="88" t="s">
        <v>138</v>
      </c>
      <c r="D45" s="89">
        <v>800</v>
      </c>
      <c r="E45" s="80" t="s">
        <v>139</v>
      </c>
      <c r="F45" s="88"/>
      <c r="G45" s="89"/>
      <c r="H45" s="80"/>
    </row>
    <row r="46" spans="1:8" x14ac:dyDescent="0.25">
      <c r="A46" s="91" t="s">
        <v>140</v>
      </c>
      <c r="B46" s="92"/>
      <c r="C46" s="71"/>
      <c r="D46" s="71"/>
      <c r="E46" s="72"/>
      <c r="F46" s="71"/>
      <c r="G46" s="71"/>
      <c r="H46" s="72"/>
    </row>
    <row r="47" spans="1:8" ht="26.25" x14ac:dyDescent="0.25">
      <c r="A47" s="85">
        <v>26</v>
      </c>
      <c r="B47" s="77" t="s">
        <v>141</v>
      </c>
      <c r="C47" s="81" t="s">
        <v>142</v>
      </c>
      <c r="D47" s="78">
        <v>100</v>
      </c>
      <c r="E47" s="80" t="s">
        <v>57</v>
      </c>
      <c r="F47" s="78"/>
      <c r="G47" s="71"/>
      <c r="H47" s="80"/>
    </row>
    <row r="48" spans="1:8" ht="29.25" x14ac:dyDescent="0.25">
      <c r="A48" s="85">
        <v>27</v>
      </c>
      <c r="B48" s="88" t="s">
        <v>143</v>
      </c>
      <c r="C48" s="88" t="s">
        <v>144</v>
      </c>
      <c r="D48" s="89">
        <v>120</v>
      </c>
      <c r="E48" s="80" t="s">
        <v>57</v>
      </c>
      <c r="F48" s="88"/>
      <c r="G48" s="88"/>
      <c r="H48" s="80"/>
    </row>
    <row r="49" spans="1:8" x14ac:dyDescent="0.25">
      <c r="A49" s="85"/>
      <c r="B49" s="71" t="s">
        <v>62</v>
      </c>
      <c r="C49" s="71"/>
      <c r="D49" s="71">
        <f>SUM(D13:D48)</f>
        <v>32824.400000000001</v>
      </c>
      <c r="E49" s="72"/>
      <c r="F49" s="71"/>
      <c r="G49" s="71">
        <f>SUM(G13:G48)</f>
        <v>25200</v>
      </c>
      <c r="H49" s="72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ht="15.75" x14ac:dyDescent="0.25">
      <c r="A51" s="94" t="s">
        <v>145</v>
      </c>
      <c r="B51" s="94"/>
      <c r="C51" s="94"/>
      <c r="D51" s="94"/>
      <c r="E51" s="94"/>
      <c r="F51" s="94"/>
      <c r="G51" s="94"/>
      <c r="H51" s="95"/>
    </row>
    <row r="52" spans="1:8" ht="15.75" x14ac:dyDescent="0.25">
      <c r="A52" s="96"/>
      <c r="B52" s="96"/>
      <c r="C52" s="96"/>
      <c r="D52" s="96"/>
      <c r="E52" s="96"/>
      <c r="F52" s="96"/>
      <c r="G52" s="96"/>
      <c r="H52" s="95"/>
    </row>
    <row r="53" spans="1:8" ht="18" x14ac:dyDescent="0.25">
      <c r="A53" s="96"/>
      <c r="B53" s="96"/>
      <c r="C53" s="96"/>
      <c r="D53" s="97" t="s">
        <v>153</v>
      </c>
      <c r="E53" s="97"/>
      <c r="F53" s="96"/>
      <c r="G53" s="96"/>
      <c r="H53" s="95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98" t="s">
        <v>63</v>
      </c>
      <c r="C55" s="98" t="s">
        <v>146</v>
      </c>
      <c r="D55" s="99" t="s">
        <v>64</v>
      </c>
      <c r="E55" s="99"/>
      <c r="F55" s="98" t="s">
        <v>65</v>
      </c>
      <c r="G55" s="99" t="s">
        <v>154</v>
      </c>
      <c r="H55" s="100"/>
    </row>
    <row r="56" spans="1:8" ht="43.5" customHeight="1" x14ac:dyDescent="0.25">
      <c r="A56" s="4"/>
      <c r="B56" s="101"/>
      <c r="C56" s="101"/>
      <c r="D56" s="78" t="s">
        <v>66</v>
      </c>
      <c r="E56" s="78" t="s">
        <v>67</v>
      </c>
      <c r="F56" s="101"/>
      <c r="G56" s="99"/>
      <c r="H56" s="102"/>
    </row>
    <row r="57" spans="1:8" x14ac:dyDescent="0.25">
      <c r="A57" s="4"/>
      <c r="B57" s="81" t="s">
        <v>51</v>
      </c>
      <c r="C57" s="78">
        <v>38399.379999999997</v>
      </c>
      <c r="D57" s="78">
        <v>88548.35</v>
      </c>
      <c r="E57" s="103">
        <v>8752</v>
      </c>
      <c r="F57" s="78">
        <v>32824.400000000001</v>
      </c>
      <c r="G57" s="78">
        <f>C57+D57+E57-F57</f>
        <v>102875.33000000002</v>
      </c>
      <c r="H57" s="104"/>
    </row>
    <row r="58" spans="1:8" x14ac:dyDescent="0.25">
      <c r="A58" s="4"/>
      <c r="B58" s="81" t="s">
        <v>52</v>
      </c>
      <c r="C58" s="105">
        <v>492857.27</v>
      </c>
      <c r="D58" s="105">
        <v>44355.76</v>
      </c>
      <c r="E58" s="106">
        <v>4382.79</v>
      </c>
      <c r="F58" s="105">
        <v>25200</v>
      </c>
      <c r="G58" s="78">
        <f>C58+D58+E58-F58</f>
        <v>516395.82000000007</v>
      </c>
      <c r="H58" s="104"/>
    </row>
    <row r="59" spans="1:8" x14ac:dyDescent="0.25">
      <c r="A59" s="4"/>
      <c r="B59" s="81" t="s">
        <v>68</v>
      </c>
      <c r="C59" s="105">
        <v>65350</v>
      </c>
      <c r="D59" s="110">
        <v>20600</v>
      </c>
      <c r="E59" s="105"/>
      <c r="F59" s="105"/>
      <c r="G59" s="78">
        <f>C59+D59+E59-F59</f>
        <v>85950</v>
      </c>
      <c r="H59" s="104"/>
    </row>
    <row r="60" spans="1:8" ht="18" x14ac:dyDescent="0.25">
      <c r="A60" s="4"/>
      <c r="B60" s="107" t="s">
        <v>62</v>
      </c>
      <c r="C60" s="107">
        <f>SUM(C57:C59)</f>
        <v>596606.65</v>
      </c>
      <c r="D60" s="107"/>
      <c r="E60" s="107"/>
      <c r="F60" s="107"/>
      <c r="G60" s="78">
        <f>SUM(G57:G59)</f>
        <v>705221.15000000014</v>
      </c>
      <c r="H60" s="108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109" t="s">
        <v>155</v>
      </c>
      <c r="C62" s="109"/>
      <c r="D62" s="109"/>
      <c r="E62" s="109"/>
      <c r="F62" s="109"/>
      <c r="G62" s="4"/>
      <c r="H62" s="4"/>
    </row>
    <row r="63" spans="1:8" x14ac:dyDescent="0.25">
      <c r="A63" s="4"/>
      <c r="B63" s="4"/>
      <c r="C63" s="4"/>
      <c r="D63" s="4"/>
      <c r="E63" s="4"/>
      <c r="F63" s="4"/>
      <c r="G63" s="4"/>
      <c r="H63" s="4"/>
    </row>
  </sheetData>
  <mergeCells count="28">
    <mergeCell ref="B62:F62"/>
    <mergeCell ref="A51:G51"/>
    <mergeCell ref="D53:E53"/>
    <mergeCell ref="B55:B56"/>
    <mergeCell ref="C55:C56"/>
    <mergeCell ref="D55:E55"/>
    <mergeCell ref="F55:F56"/>
    <mergeCell ref="G55:G56"/>
    <mergeCell ref="A43:B43"/>
    <mergeCell ref="A46:B46"/>
    <mergeCell ref="B9:C9"/>
    <mergeCell ref="B11:B12"/>
    <mergeCell ref="C11:E11"/>
    <mergeCell ref="A35:B35"/>
    <mergeCell ref="A13:B13"/>
    <mergeCell ref="A11:A12"/>
    <mergeCell ref="A15:B15"/>
    <mergeCell ref="A24:B24"/>
    <mergeCell ref="A19:B19"/>
    <mergeCell ref="A31:B31"/>
    <mergeCell ref="A40:B40"/>
    <mergeCell ref="B8:C8"/>
    <mergeCell ref="F11:H11"/>
    <mergeCell ref="B1:G1"/>
    <mergeCell ref="B2:G2"/>
    <mergeCell ref="B3:G3"/>
    <mergeCell ref="B4:G4"/>
    <mergeCell ref="B6:F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2017-03-31T05:17:00Z</dcterms:modified>
</cp:coreProperties>
</file>