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tabRatio="796" activeTab="0"/>
  </bookViews>
  <sheets>
    <sheet name="Отопление и ГВС" sheetId="1" r:id="rId1"/>
  </sheets>
  <definedNames>
    <definedName name="_xlnm.Print_Area" localSheetId="0">'Отопление и ГВС'!$A$1:$K$29</definedName>
  </definedNames>
  <calcPr fullCalcOnLoad="1"/>
</workbook>
</file>

<file path=xl/sharedStrings.xml><?xml version="1.0" encoding="utf-8"?>
<sst xmlns="http://schemas.openxmlformats.org/spreadsheetml/2006/main" count="39" uniqueCount="26">
  <si>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</si>
  <si>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</si>
  <si>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</si>
  <si>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</si>
  <si>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</si>
  <si>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</si>
  <si>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</si>
  <si>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</si>
  <si>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</si>
  <si>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</si>
  <si>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</si>
  <si>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</si>
  <si>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</si>
  <si>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</si>
  <si>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</si>
  <si>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</si>
  <si>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</si>
  <si>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ул.У.Громовой, д.1</t>
  </si>
  <si>
    <t>Котельная 337-1 кв.</t>
  </si>
  <si>
    <t>____________________ / В.В.Лукьянов /</t>
  </si>
  <si>
    <t>"Теплоснабжающая организация":</t>
  </si>
  <si>
    <t>"Потребитель":</t>
  </si>
  <si>
    <t>____________________ / С.Н.Тарасов /</t>
  </si>
  <si>
    <t>Приложение №1 к дополнительному соглашению от 11.01.2016г. к  договору теплоснабжения № 37 от 01.03.2006 г.</t>
  </si>
  <si>
    <t>исп. Боднарчук Н.В.., тел. 32-83-01</t>
  </si>
  <si>
    <t>М.П.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</si>
</sst>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8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50" zoomScaleNormal="50" zoomScaleSheetLayoutView="50" zoomScalePageLayoutView="0" workbookViewId="0" topLeftCell="A4">
      <selection activeCell="J17" sqref="J17"/>
    </sheetView>
  </sheetViews>
  <sheetFormatPr defaultColWidth="10.28125" defaultRowHeight="12" outlineLevelCol="1"/>
  <cols>
    <col min="1" max="1" width="11.7109375" style="2" customWidth="1"/>
    <col min="2" max="2" width="40.421875" style="2" customWidth="1"/>
    <col min="3" max="3" width="35.8515625" style="2" customWidth="1"/>
    <col min="4" max="4" width="31.421875" style="2" customWidth="1"/>
    <col min="5" max="5" width="31.140625" style="2" customWidth="1"/>
    <col min="6" max="6" width="31.00390625" style="2" customWidth="1"/>
    <col min="7" max="8" width="32.421875" style="2" hidden="1" customWidth="1" outlineLevel="1"/>
    <col min="9" max="9" width="30.421875" style="2" customWidth="1" collapsed="1"/>
    <col min="10" max="10" width="37.421875" style="2" customWidth="1"/>
    <col min="11" max="11" width="35.421875" style="2" customWidth="1"/>
    <col min="12" max="12" width="29.8515625" style="2" customWidth="1"/>
    <col min="13" max="13" width="33.28125" style="2" customWidth="1"/>
    <col min="14" max="14" width="29.421875" style="2" customWidth="1"/>
    <col min="15" max="15" width="35.8515625" style="2" customWidth="1"/>
    <col min="16" max="16384" width="10.28125" style="2" customWidth="1"/>
  </cols>
  <sheetData>
    <row r="1" spans="1:14" ht="40.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</row>
    <row r="3" spans="11:14" ht="30">
      <c r="K3" s="16" t="s">
        <v>3</v>
      </c>
      <c r="N3" s="3"/>
    </row>
    <row r="4" spans="1:14" ht="102.75" customHeight="1">
      <c r="A4" s="17" t="s">
        <v>0</v>
      </c>
      <c r="B4" s="17" t="s">
        <v>4</v>
      </c>
      <c r="C4" s="17" t="s">
        <v>1</v>
      </c>
      <c r="D4" s="17" t="s">
        <v>14</v>
      </c>
      <c r="E4" s="17" t="s">
        <v>13</v>
      </c>
      <c r="F4" s="17" t="s">
        <v>15</v>
      </c>
      <c r="G4" s="17"/>
      <c r="H4" s="17" t="s">
        <v>5</v>
      </c>
      <c r="I4" s="17" t="s">
        <v>6</v>
      </c>
      <c r="J4" s="17" t="s">
        <v>7</v>
      </c>
      <c r="K4" s="17" t="s">
        <v>8</v>
      </c>
      <c r="N4" s="4"/>
    </row>
    <row r="5" spans="1:14" ht="48.75" customHeight="1">
      <c r="A5" s="18" t="s">
        <v>9</v>
      </c>
      <c r="B5" s="19" t="s">
        <v>17</v>
      </c>
      <c r="C5" s="19" t="s">
        <v>18</v>
      </c>
      <c r="D5" s="20">
        <v>155175</v>
      </c>
      <c r="E5" s="21">
        <v>2810.06</v>
      </c>
      <c r="F5" s="22">
        <v>0.19</v>
      </c>
      <c r="G5" s="22"/>
      <c r="H5" s="21">
        <f>E5*F5/7</f>
        <v>76.27305714285714</v>
      </c>
      <c r="I5" s="21">
        <f>E5*F5/7*4</f>
        <v>305.09222857142856</v>
      </c>
      <c r="J5" s="21">
        <v>1918.68</v>
      </c>
      <c r="K5" s="21">
        <f>I5*J5</f>
        <v>585374.3571154285</v>
      </c>
      <c r="N5" s="5"/>
    </row>
    <row r="6" spans="1:14" ht="27" customHeight="1">
      <c r="A6" s="23"/>
      <c r="B6" s="23" t="s">
        <v>2</v>
      </c>
      <c r="C6" s="23"/>
      <c r="D6" s="23"/>
      <c r="E6" s="21">
        <f>E5</f>
        <v>2810.06</v>
      </c>
      <c r="F6" s="18" t="s">
        <v>10</v>
      </c>
      <c r="G6" s="18"/>
      <c r="H6" s="21">
        <f>H5</f>
        <v>76.27305714285714</v>
      </c>
      <c r="I6" s="21">
        <f>I5</f>
        <v>305.09222857142856</v>
      </c>
      <c r="J6" s="18" t="s">
        <v>10</v>
      </c>
      <c r="K6" s="21">
        <f>K5</f>
        <v>585374.3571154285</v>
      </c>
      <c r="N6" s="5"/>
    </row>
    <row r="7" spans="1:14" ht="21" customHeight="1">
      <c r="A7" s="24"/>
      <c r="B7" s="24"/>
      <c r="C7" s="24"/>
      <c r="D7" s="24"/>
      <c r="E7" s="25"/>
      <c r="F7" s="26"/>
      <c r="G7" s="26"/>
      <c r="H7" s="27"/>
      <c r="I7" s="27"/>
      <c r="J7" s="26"/>
      <c r="K7" s="25"/>
      <c r="N7" s="5"/>
    </row>
    <row r="8" spans="1:14" ht="99.75" customHeight="1">
      <c r="A8" s="17" t="s">
        <v>0</v>
      </c>
      <c r="B8" s="17" t="s">
        <v>4</v>
      </c>
      <c r="C8" s="17" t="s">
        <v>1</v>
      </c>
      <c r="D8" s="17" t="str">
        <f>D4</f>
        <v>Тепловая нагрузка, ккал/час</v>
      </c>
      <c r="E8" s="17" t="str">
        <f>E4</f>
        <v>Площадь квартир кв.м.</v>
      </c>
      <c r="F8" s="17" t="s">
        <v>15</v>
      </c>
      <c r="G8" s="17"/>
      <c r="H8" s="17" t="s">
        <v>5</v>
      </c>
      <c r="I8" s="17" t="s">
        <v>11</v>
      </c>
      <c r="J8" s="17" t="s">
        <v>7</v>
      </c>
      <c r="K8" s="17" t="s">
        <v>12</v>
      </c>
      <c r="N8" s="5"/>
    </row>
    <row r="9" spans="1:14" ht="58.5" customHeight="1">
      <c r="A9" s="18" t="s">
        <v>9</v>
      </c>
      <c r="B9" s="19" t="str">
        <f>B5</f>
        <v>ул.У.Громовой, д.1</v>
      </c>
      <c r="C9" s="19" t="str">
        <f>C5</f>
        <v>Котельная 337-1 кв.</v>
      </c>
      <c r="D9" s="20">
        <f>D5</f>
        <v>155175</v>
      </c>
      <c r="E9" s="21">
        <f>E5</f>
        <v>2810.06</v>
      </c>
      <c r="F9" s="22">
        <v>0.19</v>
      </c>
      <c r="G9" s="22"/>
      <c r="H9" s="21">
        <f>E9*F9/7</f>
        <v>76.27305714285714</v>
      </c>
      <c r="I9" s="21">
        <f>E9*F9/7*3</f>
        <v>228.81917142857142</v>
      </c>
      <c r="J9" s="21">
        <v>1981.81</v>
      </c>
      <c r="K9" s="21">
        <f>I9*J9</f>
        <v>453476.1221288571</v>
      </c>
      <c r="N9" s="5"/>
    </row>
    <row r="10" spans="1:14" ht="25.5" customHeight="1">
      <c r="A10" s="23"/>
      <c r="B10" s="23" t="s">
        <v>2</v>
      </c>
      <c r="C10" s="23"/>
      <c r="D10" s="23"/>
      <c r="E10" s="21">
        <f>E9</f>
        <v>2810.06</v>
      </c>
      <c r="F10" s="18" t="s">
        <v>10</v>
      </c>
      <c r="G10" s="18"/>
      <c r="H10" s="21">
        <f>H9</f>
        <v>76.27305714285714</v>
      </c>
      <c r="I10" s="21">
        <f>I9</f>
        <v>228.81917142857142</v>
      </c>
      <c r="J10" s="18" t="s">
        <v>10</v>
      </c>
      <c r="K10" s="21">
        <f>K9</f>
        <v>453476.1221288571</v>
      </c>
      <c r="N10" s="5"/>
    </row>
    <row r="11" spans="1:14" ht="21" customHeight="1">
      <c r="A11" s="24"/>
      <c r="B11" s="24"/>
      <c r="C11" s="24"/>
      <c r="D11" s="24"/>
      <c r="E11" s="25"/>
      <c r="F11" s="26"/>
      <c r="G11" s="26"/>
      <c r="H11" s="25"/>
      <c r="I11" s="25"/>
      <c r="J11" s="26"/>
      <c r="K11" s="25"/>
      <c r="N11" s="5"/>
    </row>
    <row r="12" spans="1:14" ht="27.75" customHeight="1">
      <c r="A12" s="34" t="s">
        <v>16</v>
      </c>
      <c r="B12" s="35"/>
      <c r="C12" s="35"/>
      <c r="D12" s="36"/>
      <c r="E12" s="21">
        <f>E10</f>
        <v>2810.06</v>
      </c>
      <c r="F12" s="28">
        <f>F5</f>
        <v>0.19</v>
      </c>
      <c r="G12" s="28"/>
      <c r="H12" s="21">
        <f>H5</f>
        <v>76.27305714285714</v>
      </c>
      <c r="I12" s="21">
        <f>I6+I10</f>
        <v>533.9114</v>
      </c>
      <c r="J12" s="18" t="s">
        <v>10</v>
      </c>
      <c r="K12" s="21">
        <f>K6+K10</f>
        <v>1038850.4792442857</v>
      </c>
      <c r="N12" s="5"/>
    </row>
    <row r="13" spans="1:14" ht="21" customHeight="1">
      <c r="A13" s="6"/>
      <c r="B13" s="6"/>
      <c r="C13" s="6"/>
      <c r="D13" s="6"/>
      <c r="E13" s="7"/>
      <c r="F13" s="8"/>
      <c r="G13" s="8"/>
      <c r="H13" s="8"/>
      <c r="I13" s="8"/>
      <c r="J13" s="8"/>
      <c r="K13" s="9"/>
      <c r="L13" s="8"/>
      <c r="M13" s="7"/>
      <c r="N13" s="5"/>
    </row>
    <row r="14" spans="1:13" ht="2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5" ht="20.25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3"/>
      <c r="O15" s="12"/>
    </row>
    <row r="16" spans="1:15" ht="20.25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3"/>
      <c r="O16" s="12"/>
    </row>
    <row r="17" spans="13:14" ht="20.25">
      <c r="M17" s="3"/>
      <c r="N17" s="13"/>
    </row>
    <row r="18" spans="1:15" ht="29.25">
      <c r="A18" s="30" t="s">
        <v>20</v>
      </c>
      <c r="B18" s="31"/>
      <c r="C18" s="30"/>
      <c r="D18" s="31"/>
      <c r="E18" s="31"/>
      <c r="F18" s="31"/>
      <c r="G18" s="31"/>
      <c r="H18" s="31"/>
      <c r="I18" s="30" t="s">
        <v>21</v>
      </c>
      <c r="J18" s="31"/>
      <c r="K18" s="30"/>
      <c r="O18" s="10"/>
    </row>
    <row r="19" spans="1:11" ht="29.25">
      <c r="A19" s="30"/>
      <c r="B19" s="31"/>
      <c r="C19" s="30"/>
      <c r="D19" s="31"/>
      <c r="E19" s="31"/>
      <c r="F19" s="31"/>
      <c r="G19" s="31"/>
      <c r="H19" s="31"/>
      <c r="I19" s="31"/>
      <c r="J19" s="30"/>
      <c r="K19" s="30"/>
    </row>
    <row r="20" spans="1:11" ht="51" customHeight="1">
      <c r="A20" s="30"/>
      <c r="B20" s="31"/>
      <c r="C20" s="30"/>
      <c r="D20" s="31"/>
      <c r="E20" s="31"/>
      <c r="F20" s="31"/>
      <c r="G20" s="31"/>
      <c r="H20" s="31"/>
      <c r="I20" s="31"/>
      <c r="J20" s="30"/>
      <c r="K20" s="30"/>
    </row>
    <row r="21" spans="1:14" ht="40.5" customHeight="1">
      <c r="A21" s="30" t="s">
        <v>22</v>
      </c>
      <c r="B21" s="31"/>
      <c r="C21" s="30"/>
      <c r="D21" s="31"/>
      <c r="E21" s="31"/>
      <c r="F21" s="31"/>
      <c r="G21" s="31"/>
      <c r="H21" s="31"/>
      <c r="I21" s="32" t="s">
        <v>19</v>
      </c>
      <c r="J21" s="31"/>
      <c r="K21" s="31"/>
      <c r="N21" s="14"/>
    </row>
    <row r="22" spans="1:11" s="10" customFormat="1" ht="20.25">
      <c r="A22" s="10" t="s">
        <v>25</v>
      </c>
      <c r="F22" s="6"/>
      <c r="G22" s="6"/>
      <c r="H22" s="6"/>
      <c r="I22" s="6" t="s">
        <v>25</v>
      </c>
      <c r="J22" s="6"/>
      <c r="K22" s="15"/>
    </row>
    <row r="23" spans="1:2" ht="20.25">
      <c r="A23" s="10"/>
      <c r="B23" s="10"/>
    </row>
    <row r="24" ht="20.25">
      <c r="B24" s="10"/>
    </row>
    <row r="25" ht="20.25">
      <c r="A25" s="10"/>
    </row>
    <row r="29" ht="23.25">
      <c r="A29" s="29" t="s">
        <v>24</v>
      </c>
    </row>
  </sheetData>
  <sheetProtection/>
  <mergeCells count="2">
    <mergeCell ref="A1:L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2016-01-20T12:48:32Z</cp:lastPrinted>
  <dcterms:created xsi:type="dcterms:W3CDTF">2004-11-06T05:14:19Z</dcterms:created>
  <dcterms:modified xsi:type="dcterms:W3CDTF">2016-01-20T12:48:36Z</dcterms:modified>
  <cp:category/>
  <cp:version/>
  <cp:contentType/>
  <cp:contentStatus/>
</cp:coreProperties>
</file>