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9315" tabRatio="796" activeTab="0"/>
  </bookViews>
  <sheets>
    <sheet name="Отопление и ГВС" sheetId="1" r:id="rId1"/>
  </sheets>
  <definedNames>
    <definedName name="_xlnm.Print_Area" localSheetId="0">'Отопление и ГВС'!$A$1:$K$28</definedName>
  </definedNames>
  <calcPr fullCalcOnLoad="1"/>
</workbook>
</file>

<file path=xl/sharedStrings.xml><?xml version="1.0" encoding="utf-8"?>
<sst xmlns="http://schemas.openxmlformats.org/spreadsheetml/2006/main" count="41" uniqueCount="25">
  <si>
    <t>№ п/п</t>
  </si>
  <si>
    <t>Теплоисточник</t>
  </si>
  <si>
    <t>Итого:</t>
  </si>
  <si>
    <t>Отопление</t>
  </si>
  <si>
    <t>Гкал в месяц</t>
  </si>
  <si>
    <t>Тариф с учётом НДС руб./Гкал</t>
  </si>
  <si>
    <t>1</t>
  </si>
  <si>
    <t>---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</si>
  <si>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</si>
  <si>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</si>
  <si>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</si>
  <si>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</si>
  <si>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</si>
  <si>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</si>
  <si>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Сумма с октября по декабрь 2015г. (руб.)</t>
  </si>
  <si>
    <t>____________________ / С.Н.Тарасов /</t>
  </si>
  <si>
    <t>ул.Ак.Павлова, 64</t>
  </si>
  <si>
    <t>Котельная Арсенал</t>
  </si>
  <si>
    <t>Адрес</t>
  </si>
  <si>
    <t>____________________ /Е.С.Селиванова /</t>
  </si>
  <si>
    <t>Сумма с января по апрель 2016г. (руб.)</t>
  </si>
  <si>
    <t>Гкал  с января по апрель 2016г.</t>
  </si>
  <si>
    <t>Гкал с октября  по декабрь 2016г.</t>
  </si>
  <si>
    <t>Приложение №1  к  дополнительному соглашению от 11.01.2016 г.к договору теплоснабжения № 963 от 25.09.2015 г.</t>
  </si>
  <si>
    <t>исп. Боднарчук Н.В.., тел. 32-83-01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</si>
</sst>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48">
    <font>
      <sz val="8"/>
      <name val="Arial Cyr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wrapText="1"/>
    </xf>
    <xf numFmtId="3" fontId="7" fillId="0" borderId="10" xfId="0" applyNumberFormat="1" applyFont="1" applyBorder="1" applyAlignment="1">
      <alignment horizontal="center" wrapText="1"/>
    </xf>
    <xf numFmtId="4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2" fontId="7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="50" zoomScaleNormal="50" zoomScaleSheetLayoutView="50" zoomScalePageLayoutView="0" workbookViewId="0" topLeftCell="A1">
      <selection activeCell="E23" sqref="E23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36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"/>
      <c r="M1" s="1"/>
    </row>
    <row r="3" spans="10:13" ht="30">
      <c r="J3" s="3"/>
      <c r="K3" s="31" t="s">
        <v>3</v>
      </c>
      <c r="M3" s="3"/>
    </row>
    <row r="4" spans="1:13" ht="102.75" customHeight="1">
      <c r="A4" s="16" t="s">
        <v>0</v>
      </c>
      <c r="B4" s="16" t="s">
        <v>18</v>
      </c>
      <c r="C4" s="16" t="s">
        <v>1</v>
      </c>
      <c r="D4" s="16" t="s">
        <v>9</v>
      </c>
      <c r="E4" s="16" t="s">
        <v>8</v>
      </c>
      <c r="F4" s="16" t="s">
        <v>10</v>
      </c>
      <c r="G4" s="16"/>
      <c r="H4" s="16" t="s">
        <v>4</v>
      </c>
      <c r="I4" s="16" t="s">
        <v>21</v>
      </c>
      <c r="J4" s="16" t="s">
        <v>5</v>
      </c>
      <c r="K4" s="16" t="s">
        <v>20</v>
      </c>
      <c r="M4" s="4"/>
    </row>
    <row r="5" spans="1:13" ht="45.75" customHeight="1">
      <c r="A5" s="17" t="s">
        <v>6</v>
      </c>
      <c r="B5" s="18" t="s">
        <v>16</v>
      </c>
      <c r="C5" s="18" t="s">
        <v>17</v>
      </c>
      <c r="D5" s="19">
        <v>239944</v>
      </c>
      <c r="E5" s="20">
        <v>3745.8</v>
      </c>
      <c r="F5" s="21">
        <v>0.19</v>
      </c>
      <c r="G5" s="21"/>
      <c r="H5" s="20">
        <f>E5*F5/7</f>
        <v>101.67171428571429</v>
      </c>
      <c r="I5" s="20">
        <f>E5*F5/7*4</f>
        <v>406.68685714285715</v>
      </c>
      <c r="J5" s="20">
        <v>1918.68</v>
      </c>
      <c r="K5" s="20">
        <f>I5*J5</f>
        <v>780301.9390628572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3745.8</v>
      </c>
      <c r="F6" s="17" t="s">
        <v>7</v>
      </c>
      <c r="G6" s="17"/>
      <c r="H6" s="20">
        <f>H5</f>
        <v>101.67171428571429</v>
      </c>
      <c r="I6" s="20">
        <f>I5</f>
        <v>406.68685714285715</v>
      </c>
      <c r="J6" s="17" t="s">
        <v>7</v>
      </c>
      <c r="K6" s="20">
        <f>K5</f>
        <v>780301.9390628572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45" customHeight="1">
      <c r="A8" s="23"/>
      <c r="B8" s="23"/>
      <c r="C8" s="23"/>
      <c r="D8" s="23"/>
      <c r="E8" s="24"/>
      <c r="F8" s="38"/>
      <c r="G8" s="38"/>
      <c r="H8" s="24"/>
      <c r="I8" s="24"/>
      <c r="J8" s="25"/>
      <c r="K8" s="24"/>
      <c r="M8" s="5"/>
    </row>
    <row r="9" spans="1:13" ht="94.5" customHeight="1">
      <c r="A9" s="16" t="s">
        <v>0</v>
      </c>
      <c r="B9" s="16" t="s">
        <v>18</v>
      </c>
      <c r="C9" s="16" t="s">
        <v>1</v>
      </c>
      <c r="D9" s="16" t="s">
        <v>9</v>
      </c>
      <c r="E9" s="16" t="s">
        <v>8</v>
      </c>
      <c r="F9" s="16" t="s">
        <v>10</v>
      </c>
      <c r="G9" s="16"/>
      <c r="H9" s="16" t="s">
        <v>4</v>
      </c>
      <c r="I9" s="16" t="s">
        <v>22</v>
      </c>
      <c r="J9" s="16" t="s">
        <v>5</v>
      </c>
      <c r="K9" s="16" t="s">
        <v>14</v>
      </c>
      <c r="M9" s="5"/>
    </row>
    <row r="10" spans="1:13" ht="45" customHeight="1">
      <c r="A10" s="17" t="s">
        <v>6</v>
      </c>
      <c r="B10" s="18" t="s">
        <v>16</v>
      </c>
      <c r="C10" s="18" t="s">
        <v>17</v>
      </c>
      <c r="D10" s="19">
        <v>239944</v>
      </c>
      <c r="E10" s="20">
        <v>3745.8</v>
      </c>
      <c r="F10" s="21">
        <v>0.19</v>
      </c>
      <c r="G10" s="21"/>
      <c r="H10" s="20">
        <f>E10*F10/7</f>
        <v>101.67171428571429</v>
      </c>
      <c r="I10" s="20">
        <f>E10*F10/7*3</f>
        <v>305.01514285714285</v>
      </c>
      <c r="J10" s="20">
        <v>1981.81</v>
      </c>
      <c r="K10" s="20">
        <f>I10*J10</f>
        <v>604482.0602657143</v>
      </c>
      <c r="M10" s="5"/>
    </row>
    <row r="11" spans="1:13" ht="45" customHeight="1">
      <c r="A11" s="22"/>
      <c r="B11" s="22" t="s">
        <v>2</v>
      </c>
      <c r="C11" s="22"/>
      <c r="D11" s="22"/>
      <c r="E11" s="20">
        <f>E10</f>
        <v>3745.8</v>
      </c>
      <c r="F11" s="17" t="s">
        <v>7</v>
      </c>
      <c r="G11" s="17"/>
      <c r="H11" s="20">
        <f>H10</f>
        <v>101.67171428571429</v>
      </c>
      <c r="I11" s="20">
        <f>I10</f>
        <v>305.01514285714285</v>
      </c>
      <c r="J11" s="17" t="s">
        <v>7</v>
      </c>
      <c r="K11" s="20">
        <f>K10</f>
        <v>604482.0602657143</v>
      </c>
      <c r="M11" s="5"/>
    </row>
    <row r="12" spans="1:13" ht="45" customHeight="1">
      <c r="A12" s="23"/>
      <c r="B12" s="23"/>
      <c r="C12" s="23"/>
      <c r="D12" s="23"/>
      <c r="E12" s="24"/>
      <c r="F12" s="25"/>
      <c r="G12" s="25"/>
      <c r="H12" s="26"/>
      <c r="I12" s="26"/>
      <c r="J12" s="25"/>
      <c r="K12" s="24"/>
      <c r="M12" s="5"/>
    </row>
    <row r="13" spans="1:13" ht="45" customHeight="1">
      <c r="A13" s="32" t="s">
        <v>11</v>
      </c>
      <c r="B13" s="33"/>
      <c r="C13" s="22"/>
      <c r="D13" s="22"/>
      <c r="E13" s="20"/>
      <c r="F13" s="27">
        <f>F10</f>
        <v>0.19</v>
      </c>
      <c r="G13" s="27"/>
      <c r="H13" s="20">
        <f>H10</f>
        <v>101.67171428571429</v>
      </c>
      <c r="I13" s="20">
        <f>I6+I11</f>
        <v>711.702</v>
      </c>
      <c r="J13" s="17" t="s">
        <v>7</v>
      </c>
      <c r="K13" s="20">
        <f>K6+K11</f>
        <v>1384783.9993285714</v>
      </c>
      <c r="M13" s="5"/>
    </row>
    <row r="14" spans="1:13" ht="21" customHeight="1">
      <c r="A14" s="6"/>
      <c r="B14" s="6"/>
      <c r="C14" s="6"/>
      <c r="D14" s="6"/>
      <c r="E14" s="7"/>
      <c r="F14" s="8"/>
      <c r="G14" s="8"/>
      <c r="H14" s="8"/>
      <c r="I14" s="8"/>
      <c r="J14" s="9"/>
      <c r="K14" s="8"/>
      <c r="L14" s="7"/>
      <c r="M14" s="5"/>
    </row>
    <row r="15" spans="1:12" ht="2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4" ht="20.25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:14" ht="20.25">
      <c r="A17" s="10"/>
      <c r="B17" s="4"/>
      <c r="C17" s="10"/>
      <c r="D17" s="10"/>
      <c r="E17" s="10"/>
      <c r="F17" s="10"/>
      <c r="G17" s="10"/>
      <c r="H17" s="10"/>
      <c r="I17" s="10"/>
      <c r="J17" s="10"/>
      <c r="K17" s="11"/>
      <c r="L17" s="3"/>
      <c r="N17" s="12"/>
    </row>
    <row r="18" spans="12:13" ht="20.25">
      <c r="L18" s="3"/>
      <c r="M18" s="13"/>
    </row>
    <row r="19" spans="1:14" ht="30.75">
      <c r="A19" s="28" t="s">
        <v>12</v>
      </c>
      <c r="C19" s="29"/>
      <c r="D19" s="29"/>
      <c r="E19" s="29"/>
      <c r="F19" s="29"/>
      <c r="G19" s="29"/>
      <c r="H19" s="29"/>
      <c r="I19" s="28" t="s">
        <v>13</v>
      </c>
      <c r="J19" s="28"/>
      <c r="L19" s="29"/>
      <c r="N19" s="10"/>
    </row>
    <row r="20" spans="1:12" ht="30.75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2" ht="30.75">
      <c r="A21" s="28"/>
      <c r="C21" s="29"/>
      <c r="D21" s="29"/>
      <c r="E21" s="29"/>
      <c r="F21" s="29"/>
      <c r="G21" s="29"/>
      <c r="H21" s="29"/>
      <c r="I21" s="28"/>
      <c r="J21" s="28"/>
      <c r="L21" s="29"/>
    </row>
    <row r="22" spans="1:13" ht="27.75">
      <c r="A22" s="34" t="s">
        <v>15</v>
      </c>
      <c r="B22" s="35"/>
      <c r="C22" s="35"/>
      <c r="D22" s="35"/>
      <c r="E22" s="36"/>
      <c r="F22" s="35"/>
      <c r="G22" s="35"/>
      <c r="H22" s="35"/>
      <c r="I22" s="34" t="s">
        <v>19</v>
      </c>
      <c r="J22" s="35"/>
      <c r="K22" s="35"/>
      <c r="L22" s="35"/>
      <c r="M22" s="14"/>
    </row>
    <row r="23" spans="2:11" ht="20.25">
      <c r="B23" s="10"/>
      <c r="F23" s="14"/>
      <c r="G23" s="14"/>
      <c r="H23" s="14"/>
      <c r="I23" s="14"/>
      <c r="J23" s="15"/>
      <c r="K23" s="10"/>
    </row>
    <row r="24" spans="1:2" ht="20.25">
      <c r="A24" s="10"/>
      <c r="B24" s="10"/>
    </row>
    <row r="25" ht="20.25">
      <c r="B25" s="10"/>
    </row>
    <row r="26" spans="1:2" ht="20.25">
      <c r="A26" s="10"/>
      <c r="B26" s="10"/>
    </row>
    <row r="28" ht="23.25">
      <c r="A28" s="30" t="s">
        <v>24</v>
      </c>
    </row>
  </sheetData>
  <sheetProtection/>
  <mergeCells count="1">
    <mergeCell ref="A1:K1"/>
  </mergeCells>
  <printOptions/>
  <pageMargins left="0.31" right="0.19" top="0.47" bottom="0.55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Сбыт</cp:lastModifiedBy>
  <cp:lastPrinted>2015-09-28T07:48:56Z</cp:lastPrinted>
  <dcterms:created xsi:type="dcterms:W3CDTF">2004-11-06T05:14:19Z</dcterms:created>
  <dcterms:modified xsi:type="dcterms:W3CDTF">2016-01-04T12:18:54Z</dcterms:modified>
  <cp:category/>
  <cp:version/>
  <cp:contentType/>
  <cp:contentStatus/>
</cp:coreProperties>
</file>