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ГВС'!$A$1:$K$32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<sst xmlns="http://schemas.openxmlformats.org/spreadsheetml/2006/main" count="39" uniqueCount="26">
  <si>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</si>
  <si>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</si>
  <si>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</si>
  <si>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</si>
  <si>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</si>
  <si>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</si>
  <si>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</si>
  <si>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</si>
  <si>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</si>
  <si>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</si>
  <si>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</si>
  <si>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</si>
  <si>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</si>
  <si>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</si>
  <si>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</si>
  <si>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</si>
  <si>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</si>
  <si>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324-2</t>
  </si>
  <si>
    <t>пр.Нариманова, д.63</t>
  </si>
  <si>
    <t>"Теплоснабжающая организация":</t>
  </si>
  <si>
    <t>"Потребитель":</t>
  </si>
  <si>
    <t>М.П.</t>
  </si>
  <si>
    <t>______________ / Т.Н.Колесникова /</t>
  </si>
  <si>
    <t>Приложение №1 к дополнительному соглашению от 11.01.2016г. к  договору теплоснабжения № 819 от 01.03.2006 г.</t>
  </si>
  <si>
    <t>______________ / С.Н.Тарасов/</t>
  </si>
  <si>
    <t>исп. Гришина И.А.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</si>
</sst>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i/>
      <sz val="24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50" zoomScaleNormal="50" zoomScaleSheetLayoutView="50" zoomScalePageLayoutView="0" workbookViewId="0" topLeftCell="A1">
      <selection activeCell="E25" sqref="E25"/>
    </sheetView>
  </sheetViews>
  <sheetFormatPr defaultColWidth="10.28125" defaultRowHeight="12" outlineLevelCol="1"/>
  <cols>
    <col min="1" max="1" width="13.421875" style="2" customWidth="1"/>
    <col min="2" max="2" width="44.00390625" style="2" customWidth="1"/>
    <col min="3" max="3" width="38.140625" style="2" customWidth="1"/>
    <col min="4" max="4" width="33.421875" style="2" customWidth="1"/>
    <col min="5" max="5" width="32.28125" style="2" customWidth="1"/>
    <col min="6" max="6" width="32.421875" style="2" customWidth="1"/>
    <col min="7" max="7" width="32.421875" style="2" hidden="1" customWidth="1" outlineLevel="1"/>
    <col min="8" max="8" width="32.00390625" style="2" hidden="1" customWidth="1" outlineLevel="1"/>
    <col min="9" max="9" width="34.421875" style="2" customWidth="1" collapsed="1"/>
    <col min="10" max="10" width="34.7109375" style="2" customWidth="1"/>
    <col min="11" max="11" width="37.85156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28.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3" spans="10:13" ht="30">
      <c r="J3" s="3"/>
      <c r="K3" s="28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18</v>
      </c>
      <c r="C5" s="18" t="s">
        <v>17</v>
      </c>
      <c r="D5" s="19">
        <v>307645</v>
      </c>
      <c r="E5" s="20">
        <v>4156.67</v>
      </c>
      <c r="F5" s="21">
        <v>0.19</v>
      </c>
      <c r="G5" s="21"/>
      <c r="H5" s="20">
        <f>E5*F5/7</f>
        <v>112.8239</v>
      </c>
      <c r="I5" s="20">
        <f>E5*F5/7*4</f>
        <v>451.2956</v>
      </c>
      <c r="J5" s="20">
        <v>1918.68</v>
      </c>
      <c r="K5" s="20">
        <f>I5*J5</f>
        <v>865891.841808</v>
      </c>
      <c r="M5" s="5"/>
    </row>
    <row r="6" spans="1:13" ht="29.25" customHeight="1">
      <c r="A6" s="22"/>
      <c r="B6" s="22" t="s">
        <v>2</v>
      </c>
      <c r="C6" s="22"/>
      <c r="D6" s="22"/>
      <c r="E6" s="20">
        <f>E5</f>
        <v>4156.67</v>
      </c>
      <c r="F6" s="17" t="s">
        <v>10</v>
      </c>
      <c r="G6" s="17"/>
      <c r="H6" s="20">
        <f>H5</f>
        <v>112.8239</v>
      </c>
      <c r="I6" s="20">
        <f>I5</f>
        <v>451.2956</v>
      </c>
      <c r="J6" s="17" t="s">
        <v>10</v>
      </c>
      <c r="K6" s="20">
        <f>K5</f>
        <v>865891.841808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3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пр.Нариманова, д.63</v>
      </c>
      <c r="C9" s="18" t="str">
        <f>C5</f>
        <v>Котельная 324-2</v>
      </c>
      <c r="D9" s="19">
        <f>D5</f>
        <v>307645</v>
      </c>
      <c r="E9" s="20">
        <f>E5</f>
        <v>4156.67</v>
      </c>
      <c r="F9" s="21">
        <v>0.19</v>
      </c>
      <c r="G9" s="21"/>
      <c r="H9" s="20">
        <f>E9*F9/7</f>
        <v>112.8239</v>
      </c>
      <c r="I9" s="20">
        <f>E9*F9/7*3</f>
        <v>338.4717</v>
      </c>
      <c r="J9" s="20">
        <v>1981.81</v>
      </c>
      <c r="K9" s="20">
        <f>I9*J9</f>
        <v>670786.599777</v>
      </c>
      <c r="M9" s="5"/>
    </row>
    <row r="10" spans="1:13" ht="31.5" customHeight="1">
      <c r="A10" s="22"/>
      <c r="B10" s="22" t="s">
        <v>2</v>
      </c>
      <c r="C10" s="22"/>
      <c r="D10" s="22"/>
      <c r="E10" s="20">
        <f>E9</f>
        <v>4156.67</v>
      </c>
      <c r="F10" s="17" t="s">
        <v>10</v>
      </c>
      <c r="G10" s="17"/>
      <c r="H10" s="20">
        <f>H9</f>
        <v>112.8239</v>
      </c>
      <c r="I10" s="20">
        <f>I9</f>
        <v>338.4717</v>
      </c>
      <c r="J10" s="17" t="s">
        <v>10</v>
      </c>
      <c r="K10" s="20">
        <f>K9</f>
        <v>670786.599777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29.25" customHeight="1">
      <c r="A12" s="37" t="s">
        <v>16</v>
      </c>
      <c r="B12" s="38"/>
      <c r="C12" s="38"/>
      <c r="D12" s="39"/>
      <c r="E12" s="20">
        <f>E10</f>
        <v>4156.67</v>
      </c>
      <c r="F12" s="27">
        <f>F5</f>
        <v>0.19</v>
      </c>
      <c r="G12" s="27"/>
      <c r="H12" s="20">
        <f>H5</f>
        <v>112.8239</v>
      </c>
      <c r="I12" s="20">
        <f>I6+I10</f>
        <v>789.7673</v>
      </c>
      <c r="J12" s="17" t="s">
        <v>10</v>
      </c>
      <c r="K12" s="20">
        <f>K6+K10</f>
        <v>1536678.4415850001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30">
      <c r="A16" s="30" t="s">
        <v>19</v>
      </c>
      <c r="C16" s="30"/>
      <c r="D16" s="30"/>
      <c r="E16" s="30"/>
      <c r="F16" s="30"/>
      <c r="G16" s="30"/>
      <c r="H16" s="30"/>
      <c r="I16" s="30" t="s">
        <v>20</v>
      </c>
      <c r="J16" s="30"/>
      <c r="K16" s="31"/>
      <c r="L16" s="3"/>
      <c r="N16" s="12"/>
    </row>
    <row r="17" spans="1:13" ht="30">
      <c r="A17" s="32"/>
      <c r="C17" s="32"/>
      <c r="D17" s="32"/>
      <c r="E17" s="32"/>
      <c r="F17" s="32"/>
      <c r="G17" s="32"/>
      <c r="H17" s="32"/>
      <c r="I17" s="32"/>
      <c r="J17" s="32"/>
      <c r="K17" s="32"/>
      <c r="L17" s="3"/>
      <c r="M17" s="13"/>
    </row>
    <row r="18" spans="1:14" ht="30">
      <c r="A18" s="30"/>
      <c r="C18" s="32"/>
      <c r="D18" s="32"/>
      <c r="E18" s="32"/>
      <c r="F18" s="32"/>
      <c r="G18" s="32"/>
      <c r="H18" s="32"/>
      <c r="I18" s="30"/>
      <c r="J18" s="32"/>
      <c r="K18" s="30"/>
      <c r="N18" s="10"/>
    </row>
    <row r="19" spans="1:11" ht="30">
      <c r="A19" s="30"/>
      <c r="C19" s="32"/>
      <c r="D19" s="32"/>
      <c r="E19" s="32"/>
      <c r="F19" s="32"/>
      <c r="G19" s="32"/>
      <c r="H19" s="32"/>
      <c r="I19" s="32"/>
      <c r="J19" s="30"/>
      <c r="K19" s="30"/>
    </row>
    <row r="20" spans="1:11" ht="30">
      <c r="A20" s="30" t="s">
        <v>24</v>
      </c>
      <c r="C20" s="32"/>
      <c r="D20" s="32"/>
      <c r="E20" s="32"/>
      <c r="F20" s="32"/>
      <c r="G20" s="32"/>
      <c r="H20" s="32"/>
      <c r="I20" s="33" t="s">
        <v>22</v>
      </c>
      <c r="J20" s="30"/>
      <c r="K20" s="30"/>
    </row>
    <row r="21" spans="1:13" s="10" customFormat="1" ht="30">
      <c r="A21" s="30" t="s">
        <v>21</v>
      </c>
      <c r="C21" s="30"/>
      <c r="D21" s="30"/>
      <c r="E21" s="30"/>
      <c r="F21" s="30"/>
      <c r="G21" s="30"/>
      <c r="H21" s="30"/>
      <c r="I21" s="35" t="s">
        <v>21</v>
      </c>
      <c r="J21" s="34"/>
      <c r="K21" s="30"/>
      <c r="M21" s="6"/>
    </row>
    <row r="22" spans="1:11" ht="21">
      <c r="A22" s="10"/>
      <c r="F22" s="14"/>
      <c r="G22" s="14"/>
      <c r="H22" s="14"/>
      <c r="I22" s="14"/>
      <c r="J22" s="15"/>
      <c r="K22" s="10"/>
    </row>
    <row r="23" ht="21">
      <c r="A23" s="10"/>
    </row>
    <row r="25" ht="21">
      <c r="A25" s="10"/>
    </row>
    <row r="32" ht="22.5">
      <c r="A32" s="29" t="s">
        <v>25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2016-01-21T07:09:46Z</cp:lastPrinted>
  <dcterms:created xsi:type="dcterms:W3CDTF">2004-11-06T05:14:19Z</dcterms:created>
  <dcterms:modified xsi:type="dcterms:W3CDTF">2016-01-21T07:09:52Z</dcterms:modified>
  <cp:category/>
  <cp:version/>
  <cp:contentType/>
  <cp:contentStatus/>
</cp:coreProperties>
</file>