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5" windowHeight="4755" tabRatio="0" activeTab="0"/>
  </bookViews>
  <sheets>
    <sheet name="Sheet1" sheetId="1" r:id="rId1"/>
  </sheets>
  <definedNames>
    <definedName name="_xlnm.Print_Area" localSheetId="0">'Sheet1'!$A$1:$K$148</definedName>
  </definedNames>
  <calcPr fullCalcOnLoad="1"/>
</workbook>
</file>

<file path=xl/sharedStrings.xml><?xml version="1.0" encoding="utf-8"?>
<sst xmlns="http://schemas.openxmlformats.org/spreadsheetml/2006/main" count="271" uniqueCount="82">
  <si>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</si>
  <si>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</si>
  <si>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</si>
  <si>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</si>
  <si>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</si>
  <si>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</si>
  <si>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</si>
  <si>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</si>
  <si>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</si>
  <si>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</si>
  <si>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</si>
  <si>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ул.Мостостроителей 10</t>
  </si>
  <si>
    <t>Котельная МО-121</t>
  </si>
  <si>
    <t>ул.Мостостроителей 11</t>
  </si>
  <si>
    <t>ул.Мостостроителей 12</t>
  </si>
  <si>
    <t>ул.Мостостроителей 14</t>
  </si>
  <si>
    <t>ул.Мостостроителей 16</t>
  </si>
  <si>
    <t>ул.Мостостроителей 1а</t>
  </si>
  <si>
    <t>ул.Мостостроителей 20</t>
  </si>
  <si>
    <t>ул.Мостостроителей 20а</t>
  </si>
  <si>
    <t>ул.Мостостроителей 21а</t>
  </si>
  <si>
    <t>ул.Мостостроителей 22</t>
  </si>
  <si>
    <t>ул.Мостостроителей 22а</t>
  </si>
  <si>
    <t>ул.Мостостроителей 26</t>
  </si>
  <si>
    <t>ул.Мостостроителей 26а</t>
  </si>
  <si>
    <t>ул.Мостостроителей 28а</t>
  </si>
  <si>
    <t>ул.Мостостроителей 29</t>
  </si>
  <si>
    <t>ул.Мостостроителей 34</t>
  </si>
  <si>
    <t>ул.Мостостроителей 39</t>
  </si>
  <si>
    <t>ул.Мостостроителей 39а</t>
  </si>
  <si>
    <t>ул.Мостостроителей 4</t>
  </si>
  <si>
    <t>ул.Мостостроителей 41</t>
  </si>
  <si>
    <t>ул.Мостостроителей 45</t>
  </si>
  <si>
    <t>ул.Мостостроителей 6</t>
  </si>
  <si>
    <t>ул.Мостостроителей 61</t>
  </si>
  <si>
    <t>ул.Мостостроителей 62</t>
  </si>
  <si>
    <t>ул.Мостостроителей 63</t>
  </si>
  <si>
    <t>ул.Мостостроителей 65</t>
  </si>
  <si>
    <t>ул.Мостостроителей 66</t>
  </si>
  <si>
    <t>ул.Мостостроителей 67</t>
  </si>
  <si>
    <t>ул.Мостостроителей 68</t>
  </si>
  <si>
    <t>ул.Мостостроителей 68а</t>
  </si>
  <si>
    <t>ул.Мостостроителей 69</t>
  </si>
  <si>
    <t>ул.Мостостроителей 7</t>
  </si>
  <si>
    <t>ул.Мостостроителей 70</t>
  </si>
  <si>
    <t>ул.Мостостроителей 70а</t>
  </si>
  <si>
    <t>ул.Мостостроителей 71</t>
  </si>
  <si>
    <t>ул.Мостостроителей 72</t>
  </si>
  <si>
    <t>ул.Мостостроителей 72а</t>
  </si>
  <si>
    <t>ул.Мостостроителей 73</t>
  </si>
  <si>
    <t>ул.Мостостроителей 74а</t>
  </si>
  <si>
    <t>ул.Мостостроителей 75</t>
  </si>
  <si>
    <t>ул.Мостостроителей 76а</t>
  </si>
  <si>
    <t>ул.Мостостроителей 77</t>
  </si>
  <si>
    <t>ул.Мостостроителей 78а</t>
  </si>
  <si>
    <t>ул.Мостостроителей 79</t>
  </si>
  <si>
    <t>ул.Мостостроителей 8</t>
  </si>
  <si>
    <t>ул.Мостостроителей 80а</t>
  </si>
  <si>
    <t>ул.Мостостроителей 9</t>
  </si>
  <si>
    <t>Итого:</t>
  </si>
  <si>
    <t>---</t>
  </si>
  <si>
    <t>Гкал с октября по декабрь</t>
  </si>
  <si>
    <t>Сумма с октября по декабрь (руб.)</t>
  </si>
  <si>
    <t>"Теплоснабжающая организация":</t>
  </si>
  <si>
    <t>"Потребитель":</t>
  </si>
  <si>
    <t>М.П.</t>
  </si>
  <si>
    <t>ул.Мостостроителей 13</t>
  </si>
  <si>
    <t>ул.Мостостроителей 15</t>
  </si>
  <si>
    <t>ул.Мостостроителей 17</t>
  </si>
  <si>
    <t>ул.Мостостроителей 21</t>
  </si>
  <si>
    <t>ул.Мостостроителей 23</t>
  </si>
  <si>
    <t>ул.Мостостроителей 23а</t>
  </si>
  <si>
    <t>ул.Мостостроителей 3</t>
  </si>
  <si>
    <t>ул.Мостостроителей 38</t>
  </si>
  <si>
    <t>ул.Мостостроителей 1</t>
  </si>
  <si>
    <t>ул.Мостостроителей 40</t>
  </si>
  <si>
    <t>ул.Мостостроителей 5</t>
  </si>
  <si>
    <t>Итого отопление в отопительный период (семь месяцев):</t>
  </si>
  <si>
    <t>исп. А.В.Шишкина тел. 32-83-01</t>
  </si>
  <si>
    <t>Приложение №1 к дополнительному соглашению от 11.01.2016г. к договору теплоснабжения № 923 от 26.02.09г.</t>
  </si>
  <si>
    <t>__________________ / С.Н.Тарасов /</t>
  </si>
  <si>
    <t>_____________________ / А.А.Яшанов 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</si>
</sst>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"/>
  </numFmts>
  <fonts count="27"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16" fillId="3" borderId="1" applyNumberFormat="0" applyAlignment="0" applyProtection="0"/>
    <xf numFmtId="0" fontId="17" fillId="5" borderId="2" applyNumberFormat="0" applyAlignment="0" applyProtection="0"/>
    <xf numFmtId="0" fontId="18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0" fillId="11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view="pageBreakPreview" zoomScale="75" zoomScaleSheetLayoutView="75" zoomScalePageLayoutView="0" workbookViewId="0" topLeftCell="A121">
      <selection activeCell="I67" sqref="I67"/>
    </sheetView>
  </sheetViews>
  <sheetFormatPr defaultColWidth="10.5" defaultRowHeight="11.25" outlineLevelCol="1"/>
  <cols>
    <col min="1" max="1" width="5.5" style="2" customWidth="1"/>
    <col min="2" max="2" width="30.66015625" style="2" customWidth="1"/>
    <col min="3" max="3" width="13.83203125" style="2" customWidth="1"/>
    <col min="4" max="4" width="15.83203125" style="2" customWidth="1"/>
    <col min="5" max="5" width="18.83203125" style="2" customWidth="1"/>
    <col min="6" max="6" width="21.66015625" style="2" customWidth="1"/>
    <col min="7" max="7" width="20.5" style="2" customWidth="1"/>
    <col min="8" max="8" width="4.33203125" style="2" hidden="1" customWidth="1" outlineLevel="1"/>
    <col min="9" max="9" width="18.66015625" style="2" customWidth="1" collapsed="1"/>
    <col min="10" max="10" width="21.5" style="2" customWidth="1"/>
    <col min="11" max="11" width="27.5" style="2" customWidth="1"/>
    <col min="12" max="12" width="15.33203125" style="5" customWidth="1"/>
    <col min="13" max="14" width="10.5" style="2" customWidth="1"/>
    <col min="15" max="15" width="11.66015625" style="2" customWidth="1"/>
    <col min="16" max="16" width="15" style="2" customWidth="1"/>
    <col min="17" max="21" width="12" style="2" customWidth="1"/>
    <col min="22" max="16384" width="10.5" style="2" customWidth="1"/>
  </cols>
  <sheetData>
    <row r="1" spans="1:21" ht="17.25" customHeight="1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"/>
      <c r="O1" s="1"/>
      <c r="P1" s="1"/>
      <c r="Q1" s="1"/>
      <c r="R1" s="1"/>
      <c r="U1" s="1"/>
    </row>
    <row r="2" ht="5.25" customHeight="1"/>
    <row r="3" ht="15">
      <c r="K3" s="12" t="s">
        <v>0</v>
      </c>
    </row>
    <row r="4" spans="1:11" ht="33" customHeight="1">
      <c r="A4" s="3" t="s">
        <v>1</v>
      </c>
      <c r="B4" s="3" t="s">
        <v>2</v>
      </c>
      <c r="C4" s="46" t="s">
        <v>3</v>
      </c>
      <c r="D4" s="46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4.25" customHeight="1">
      <c r="A5" s="22">
        <v>1</v>
      </c>
      <c r="B5" s="14" t="s">
        <v>74</v>
      </c>
      <c r="C5" s="42" t="s">
        <v>12</v>
      </c>
      <c r="D5" s="42"/>
      <c r="E5" s="15">
        <v>18000</v>
      </c>
      <c r="F5" s="20">
        <v>146.34</v>
      </c>
      <c r="G5" s="20">
        <v>0.19</v>
      </c>
      <c r="H5" s="20"/>
      <c r="I5" s="16">
        <f>F5*G5/7*4</f>
        <v>15.888342857142858</v>
      </c>
      <c r="J5" s="17">
        <v>1918.68</v>
      </c>
      <c r="K5" s="21">
        <f>I5*J5</f>
        <v>30484.64567314286</v>
      </c>
    </row>
    <row r="6" spans="1:12" s="6" customFormat="1" ht="12.75" customHeight="1">
      <c r="A6" s="13">
        <v>2</v>
      </c>
      <c r="B6" s="14" t="s">
        <v>11</v>
      </c>
      <c r="C6" s="42" t="s">
        <v>12</v>
      </c>
      <c r="D6" s="42"/>
      <c r="E6" s="15">
        <v>18000</v>
      </c>
      <c r="F6" s="16">
        <v>151.4</v>
      </c>
      <c r="G6" s="20">
        <v>0.19</v>
      </c>
      <c r="H6" s="16">
        <f>F6*G6/7</f>
        <v>4.109428571428571</v>
      </c>
      <c r="I6" s="16">
        <f aca="true" t="shared" si="0" ref="I6:I62">F6*G6/7*4</f>
        <v>16.437714285714286</v>
      </c>
      <c r="J6" s="17">
        <v>1918.68</v>
      </c>
      <c r="K6" s="21">
        <f aca="true" t="shared" si="1" ref="K6:K62">I6*J6</f>
        <v>31538.713645714288</v>
      </c>
      <c r="L6" s="18"/>
    </row>
    <row r="7" spans="1:12" s="6" customFormat="1" ht="12.75" customHeight="1">
      <c r="A7" s="22">
        <v>3</v>
      </c>
      <c r="B7" s="14" t="s">
        <v>13</v>
      </c>
      <c r="C7" s="42" t="s">
        <v>12</v>
      </c>
      <c r="D7" s="42"/>
      <c r="E7" s="15">
        <v>18000</v>
      </c>
      <c r="F7" s="16">
        <v>150.82</v>
      </c>
      <c r="G7" s="20">
        <v>0.19</v>
      </c>
      <c r="H7" s="16">
        <f aca="true" t="shared" si="2" ref="H7:H62">F7*G7/7</f>
        <v>4.093685714285714</v>
      </c>
      <c r="I7" s="16">
        <f t="shared" si="0"/>
        <v>16.374742857142856</v>
      </c>
      <c r="J7" s="17">
        <v>1918.68</v>
      </c>
      <c r="K7" s="21">
        <f t="shared" si="1"/>
        <v>31417.891625142856</v>
      </c>
      <c r="L7" s="18"/>
    </row>
    <row r="8" spans="1:12" s="6" customFormat="1" ht="12.75" customHeight="1">
      <c r="A8" s="13">
        <v>4</v>
      </c>
      <c r="B8" s="14" t="s">
        <v>14</v>
      </c>
      <c r="C8" s="42" t="s">
        <v>12</v>
      </c>
      <c r="D8" s="42"/>
      <c r="E8" s="15">
        <v>18000</v>
      </c>
      <c r="F8" s="16">
        <v>149.57</v>
      </c>
      <c r="G8" s="20">
        <v>0.19</v>
      </c>
      <c r="H8" s="16">
        <f t="shared" si="2"/>
        <v>4.059757142857142</v>
      </c>
      <c r="I8" s="16">
        <f t="shared" si="0"/>
        <v>16.23902857142857</v>
      </c>
      <c r="J8" s="17">
        <v>1918.68</v>
      </c>
      <c r="K8" s="21">
        <f t="shared" si="1"/>
        <v>31157.49933942857</v>
      </c>
      <c r="L8" s="18"/>
    </row>
    <row r="9" spans="1:12" s="6" customFormat="1" ht="12.75" customHeight="1">
      <c r="A9" s="22">
        <v>5</v>
      </c>
      <c r="B9" s="14" t="s">
        <v>66</v>
      </c>
      <c r="C9" s="42" t="s">
        <v>12</v>
      </c>
      <c r="D9" s="42"/>
      <c r="E9" s="15">
        <v>9000</v>
      </c>
      <c r="F9" s="16">
        <v>76.25</v>
      </c>
      <c r="G9" s="20">
        <v>0.19</v>
      </c>
      <c r="H9" s="16"/>
      <c r="I9" s="16">
        <f t="shared" si="0"/>
        <v>8.278571428571428</v>
      </c>
      <c r="J9" s="17">
        <v>1918.68</v>
      </c>
      <c r="K9" s="21">
        <f t="shared" si="1"/>
        <v>15883.92942857143</v>
      </c>
      <c r="L9" s="18"/>
    </row>
    <row r="10" spans="1:12" s="6" customFormat="1" ht="12.75" customHeight="1">
      <c r="A10" s="13">
        <v>6</v>
      </c>
      <c r="B10" s="14" t="s">
        <v>15</v>
      </c>
      <c r="C10" s="42" t="s">
        <v>12</v>
      </c>
      <c r="D10" s="42"/>
      <c r="E10" s="15">
        <v>22500</v>
      </c>
      <c r="F10" s="16">
        <v>255.22</v>
      </c>
      <c r="G10" s="20">
        <v>0.19</v>
      </c>
      <c r="H10" s="16">
        <f t="shared" si="2"/>
        <v>6.9274</v>
      </c>
      <c r="I10" s="16">
        <f t="shared" si="0"/>
        <v>27.7096</v>
      </c>
      <c r="J10" s="17">
        <v>1918.68</v>
      </c>
      <c r="K10" s="21">
        <f t="shared" si="1"/>
        <v>53165.855328</v>
      </c>
      <c r="L10" s="18"/>
    </row>
    <row r="11" spans="1:12" s="6" customFormat="1" ht="12.75" customHeight="1">
      <c r="A11" s="22">
        <v>7</v>
      </c>
      <c r="B11" s="14" t="s">
        <v>67</v>
      </c>
      <c r="C11" s="42" t="s">
        <v>12</v>
      </c>
      <c r="D11" s="42"/>
      <c r="E11" s="15">
        <v>18000</v>
      </c>
      <c r="F11" s="16">
        <v>149.74</v>
      </c>
      <c r="G11" s="20">
        <v>0.19</v>
      </c>
      <c r="H11" s="16"/>
      <c r="I11" s="16">
        <f t="shared" si="0"/>
        <v>16.257485714285714</v>
      </c>
      <c r="J11" s="17">
        <v>1918.68</v>
      </c>
      <c r="K11" s="21">
        <f t="shared" si="1"/>
        <v>31192.912690285713</v>
      </c>
      <c r="L11" s="18"/>
    </row>
    <row r="12" spans="1:12" s="6" customFormat="1" ht="12.75" customHeight="1">
      <c r="A12" s="13">
        <v>8</v>
      </c>
      <c r="B12" s="14" t="s">
        <v>16</v>
      </c>
      <c r="C12" s="42" t="s">
        <v>12</v>
      </c>
      <c r="D12" s="42"/>
      <c r="E12" s="15">
        <v>18000</v>
      </c>
      <c r="F12" s="16">
        <v>150.95</v>
      </c>
      <c r="G12" s="20">
        <v>0.19</v>
      </c>
      <c r="H12" s="16">
        <f t="shared" si="2"/>
        <v>4.097214285714285</v>
      </c>
      <c r="I12" s="16">
        <f t="shared" si="0"/>
        <v>16.38885714285714</v>
      </c>
      <c r="J12" s="17">
        <v>1918.68</v>
      </c>
      <c r="K12" s="21">
        <f t="shared" si="1"/>
        <v>31444.97242285714</v>
      </c>
      <c r="L12" s="18"/>
    </row>
    <row r="13" spans="1:12" s="6" customFormat="1" ht="12.75" customHeight="1">
      <c r="A13" s="22">
        <v>9</v>
      </c>
      <c r="B13" s="14" t="s">
        <v>68</v>
      </c>
      <c r="C13" s="42" t="s">
        <v>12</v>
      </c>
      <c r="D13" s="42"/>
      <c r="E13" s="15">
        <v>18000</v>
      </c>
      <c r="F13" s="16">
        <v>157.37</v>
      </c>
      <c r="G13" s="20">
        <v>0.19</v>
      </c>
      <c r="H13" s="16"/>
      <c r="I13" s="16">
        <f t="shared" si="0"/>
        <v>17.085885714285716</v>
      </c>
      <c r="J13" s="17">
        <v>1918.68</v>
      </c>
      <c r="K13" s="21">
        <f t="shared" si="1"/>
        <v>32782.34720228572</v>
      </c>
      <c r="L13" s="18"/>
    </row>
    <row r="14" spans="1:12" s="6" customFormat="1" ht="12.75" customHeight="1">
      <c r="A14" s="13">
        <v>10</v>
      </c>
      <c r="B14" s="14" t="s">
        <v>17</v>
      </c>
      <c r="C14" s="42" t="s">
        <v>12</v>
      </c>
      <c r="D14" s="42"/>
      <c r="E14" s="15">
        <v>19140</v>
      </c>
      <c r="F14" s="16">
        <v>68.34</v>
      </c>
      <c r="G14" s="20">
        <v>0.19</v>
      </c>
      <c r="H14" s="16">
        <f t="shared" si="2"/>
        <v>1.8549428571428572</v>
      </c>
      <c r="I14" s="16">
        <f t="shared" si="0"/>
        <v>7.419771428571429</v>
      </c>
      <c r="J14" s="17">
        <v>1918.68</v>
      </c>
      <c r="K14" s="21">
        <f t="shared" si="1"/>
        <v>14236.16704457143</v>
      </c>
      <c r="L14" s="18"/>
    </row>
    <row r="15" spans="1:12" s="6" customFormat="1" ht="12.75" customHeight="1">
      <c r="A15" s="22">
        <v>11</v>
      </c>
      <c r="B15" s="14" t="s">
        <v>18</v>
      </c>
      <c r="C15" s="42" t="s">
        <v>12</v>
      </c>
      <c r="D15" s="42"/>
      <c r="E15" s="15">
        <v>9570</v>
      </c>
      <c r="F15" s="16">
        <v>61.4</v>
      </c>
      <c r="G15" s="20">
        <v>0.19</v>
      </c>
      <c r="H15" s="16">
        <f t="shared" si="2"/>
        <v>1.6665714285714286</v>
      </c>
      <c r="I15" s="16">
        <f t="shared" si="0"/>
        <v>6.666285714285714</v>
      </c>
      <c r="J15" s="17">
        <v>1918.68</v>
      </c>
      <c r="K15" s="21">
        <f t="shared" si="1"/>
        <v>12790.469074285715</v>
      </c>
      <c r="L15" s="18"/>
    </row>
    <row r="16" spans="1:12" s="6" customFormat="1" ht="12.75" customHeight="1">
      <c r="A16" s="13">
        <v>12</v>
      </c>
      <c r="B16" s="14" t="s">
        <v>19</v>
      </c>
      <c r="C16" s="42" t="s">
        <v>12</v>
      </c>
      <c r="D16" s="42"/>
      <c r="E16" s="15">
        <v>19140</v>
      </c>
      <c r="F16" s="16">
        <v>135.97</v>
      </c>
      <c r="G16" s="20">
        <v>0.19</v>
      </c>
      <c r="H16" s="16">
        <f t="shared" si="2"/>
        <v>3.6906142857142856</v>
      </c>
      <c r="I16" s="16">
        <f t="shared" si="0"/>
        <v>14.762457142857143</v>
      </c>
      <c r="J16" s="17">
        <v>1918.68</v>
      </c>
      <c r="K16" s="21">
        <f t="shared" si="1"/>
        <v>28324.43127085714</v>
      </c>
      <c r="L16" s="18"/>
    </row>
    <row r="17" spans="1:12" s="6" customFormat="1" ht="12.75" customHeight="1">
      <c r="A17" s="22">
        <v>13</v>
      </c>
      <c r="B17" s="14" t="s">
        <v>69</v>
      </c>
      <c r="C17" s="42" t="s">
        <v>12</v>
      </c>
      <c r="D17" s="42"/>
      <c r="E17" s="15">
        <v>13178</v>
      </c>
      <c r="F17" s="16">
        <v>68.69</v>
      </c>
      <c r="G17" s="20">
        <v>0.19</v>
      </c>
      <c r="H17" s="16"/>
      <c r="I17" s="16">
        <f t="shared" si="0"/>
        <v>7.457771428571428</v>
      </c>
      <c r="J17" s="17">
        <v>1918.68</v>
      </c>
      <c r="K17" s="21">
        <f t="shared" si="1"/>
        <v>14309.076884571428</v>
      </c>
      <c r="L17" s="18"/>
    </row>
    <row r="18" spans="1:12" s="6" customFormat="1" ht="12.75" customHeight="1">
      <c r="A18" s="13">
        <v>14</v>
      </c>
      <c r="B18" s="14" t="s">
        <v>20</v>
      </c>
      <c r="C18" s="42" t="s">
        <v>12</v>
      </c>
      <c r="D18" s="42"/>
      <c r="E18" s="15">
        <v>19140</v>
      </c>
      <c r="F18" s="16">
        <v>136.66</v>
      </c>
      <c r="G18" s="20">
        <v>0.19</v>
      </c>
      <c r="H18" s="16">
        <f t="shared" si="2"/>
        <v>3.709342857142857</v>
      </c>
      <c r="I18" s="16">
        <f t="shared" si="0"/>
        <v>14.837371428571428</v>
      </c>
      <c r="J18" s="17">
        <v>1918.68</v>
      </c>
      <c r="K18" s="21">
        <f t="shared" si="1"/>
        <v>28468.167812571428</v>
      </c>
      <c r="L18" s="18"/>
    </row>
    <row r="19" spans="1:12" s="6" customFormat="1" ht="12.75" customHeight="1">
      <c r="A19" s="22">
        <v>15</v>
      </c>
      <c r="B19" s="14" t="s">
        <v>21</v>
      </c>
      <c r="C19" s="42" t="s">
        <v>12</v>
      </c>
      <c r="D19" s="42"/>
      <c r="E19" s="15">
        <v>19550</v>
      </c>
      <c r="F19" s="16">
        <v>96.98</v>
      </c>
      <c r="G19" s="20">
        <v>0.19</v>
      </c>
      <c r="H19" s="16">
        <f t="shared" si="2"/>
        <v>2.632314285714286</v>
      </c>
      <c r="I19" s="16">
        <f t="shared" si="0"/>
        <v>10.529257142857144</v>
      </c>
      <c r="J19" s="17">
        <v>1918.68</v>
      </c>
      <c r="K19" s="21">
        <f t="shared" si="1"/>
        <v>20202.275094857145</v>
      </c>
      <c r="L19" s="18"/>
    </row>
    <row r="20" spans="1:12" s="6" customFormat="1" ht="12.75" customHeight="1">
      <c r="A20" s="13">
        <v>16</v>
      </c>
      <c r="B20" s="14" t="s">
        <v>22</v>
      </c>
      <c r="C20" s="42" t="s">
        <v>12</v>
      </c>
      <c r="D20" s="42"/>
      <c r="E20" s="15">
        <v>19140</v>
      </c>
      <c r="F20" s="16">
        <v>136.84</v>
      </c>
      <c r="G20" s="20">
        <v>0.19</v>
      </c>
      <c r="H20" s="16">
        <f t="shared" si="2"/>
        <v>3.7142285714285714</v>
      </c>
      <c r="I20" s="16">
        <f t="shared" si="0"/>
        <v>14.856914285714286</v>
      </c>
      <c r="J20" s="17">
        <v>1918.68</v>
      </c>
      <c r="K20" s="21">
        <f t="shared" si="1"/>
        <v>28505.664301714285</v>
      </c>
      <c r="L20" s="18"/>
    </row>
    <row r="21" spans="1:12" s="6" customFormat="1" ht="12.75" customHeight="1">
      <c r="A21" s="22">
        <v>17</v>
      </c>
      <c r="B21" s="14" t="s">
        <v>70</v>
      </c>
      <c r="C21" s="42" t="s">
        <v>12</v>
      </c>
      <c r="D21" s="42"/>
      <c r="E21" s="15">
        <v>13178</v>
      </c>
      <c r="F21" s="16">
        <v>77.96</v>
      </c>
      <c r="G21" s="20">
        <v>0.19</v>
      </c>
      <c r="H21" s="16"/>
      <c r="I21" s="16">
        <f t="shared" si="0"/>
        <v>8.46422857142857</v>
      </c>
      <c r="J21" s="17">
        <v>1918.68</v>
      </c>
      <c r="K21" s="21">
        <f t="shared" si="1"/>
        <v>16240.14607542857</v>
      </c>
      <c r="L21" s="18"/>
    </row>
    <row r="22" spans="1:12" s="6" customFormat="1" ht="12.75" customHeight="1">
      <c r="A22" s="13">
        <v>18</v>
      </c>
      <c r="B22" s="14" t="s">
        <v>71</v>
      </c>
      <c r="C22" s="42" t="s">
        <v>12</v>
      </c>
      <c r="D22" s="42"/>
      <c r="E22" s="15">
        <v>17852</v>
      </c>
      <c r="F22" s="16">
        <v>136.23</v>
      </c>
      <c r="G22" s="20">
        <v>0.19</v>
      </c>
      <c r="H22" s="16"/>
      <c r="I22" s="16">
        <f t="shared" si="0"/>
        <v>14.790685714285713</v>
      </c>
      <c r="J22" s="17">
        <v>1918.68</v>
      </c>
      <c r="K22" s="21">
        <f t="shared" si="1"/>
        <v>28378.59286628571</v>
      </c>
      <c r="L22" s="18"/>
    </row>
    <row r="23" spans="1:12" s="6" customFormat="1" ht="12.75" customHeight="1">
      <c r="A23" s="22">
        <v>19</v>
      </c>
      <c r="B23" s="14" t="s">
        <v>23</v>
      </c>
      <c r="C23" s="42" t="s">
        <v>12</v>
      </c>
      <c r="D23" s="42"/>
      <c r="E23" s="15">
        <v>19140</v>
      </c>
      <c r="F23" s="16">
        <v>135.4</v>
      </c>
      <c r="G23" s="20">
        <v>0.19</v>
      </c>
      <c r="H23" s="16">
        <f t="shared" si="2"/>
        <v>3.6751428571428577</v>
      </c>
      <c r="I23" s="16">
        <f t="shared" si="0"/>
        <v>14.70057142857143</v>
      </c>
      <c r="J23" s="17">
        <v>1918.68</v>
      </c>
      <c r="K23" s="21">
        <f t="shared" si="1"/>
        <v>28205.692388571435</v>
      </c>
      <c r="L23" s="18"/>
    </row>
    <row r="24" spans="1:12" s="6" customFormat="1" ht="12.75" customHeight="1">
      <c r="A24" s="13">
        <v>20</v>
      </c>
      <c r="B24" s="14" t="s">
        <v>24</v>
      </c>
      <c r="C24" s="42" t="s">
        <v>12</v>
      </c>
      <c r="D24" s="42"/>
      <c r="E24" s="15">
        <v>19140</v>
      </c>
      <c r="F24" s="16">
        <v>135.43</v>
      </c>
      <c r="G24" s="20">
        <v>0.19</v>
      </c>
      <c r="H24" s="16">
        <f t="shared" si="2"/>
        <v>3.675957142857143</v>
      </c>
      <c r="I24" s="16">
        <f t="shared" si="0"/>
        <v>14.703828571428572</v>
      </c>
      <c r="J24" s="17">
        <v>1918.68</v>
      </c>
      <c r="K24" s="21">
        <f t="shared" si="1"/>
        <v>28211.941803428574</v>
      </c>
      <c r="L24" s="18"/>
    </row>
    <row r="25" spans="1:12" s="6" customFormat="1" ht="12.75" customHeight="1">
      <c r="A25" s="22">
        <v>21</v>
      </c>
      <c r="B25" s="14" t="s">
        <v>25</v>
      </c>
      <c r="C25" s="42" t="s">
        <v>12</v>
      </c>
      <c r="D25" s="42"/>
      <c r="E25" s="15">
        <v>19140</v>
      </c>
      <c r="F25" s="16">
        <v>136.46</v>
      </c>
      <c r="G25" s="20">
        <v>0.19</v>
      </c>
      <c r="H25" s="16">
        <f t="shared" si="2"/>
        <v>3.703914285714286</v>
      </c>
      <c r="I25" s="16">
        <f t="shared" si="0"/>
        <v>14.815657142857145</v>
      </c>
      <c r="J25" s="17">
        <v>1918.68</v>
      </c>
      <c r="K25" s="21">
        <f t="shared" si="1"/>
        <v>28426.505046857146</v>
      </c>
      <c r="L25" s="18"/>
    </row>
    <row r="26" spans="1:12" s="6" customFormat="1" ht="12.75" customHeight="1">
      <c r="A26" s="13">
        <v>22</v>
      </c>
      <c r="B26" s="14" t="s">
        <v>26</v>
      </c>
      <c r="C26" s="42" t="s">
        <v>12</v>
      </c>
      <c r="D26" s="42"/>
      <c r="E26" s="15">
        <v>19140</v>
      </c>
      <c r="F26" s="16">
        <v>125.01</v>
      </c>
      <c r="G26" s="20">
        <v>0.19</v>
      </c>
      <c r="H26" s="16">
        <f t="shared" si="2"/>
        <v>3.393128571428572</v>
      </c>
      <c r="I26" s="16">
        <f t="shared" si="0"/>
        <v>13.572514285714288</v>
      </c>
      <c r="J26" s="17">
        <v>1918.68</v>
      </c>
      <c r="K26" s="21">
        <f t="shared" si="1"/>
        <v>26041.31170971429</v>
      </c>
      <c r="L26" s="18"/>
    </row>
    <row r="27" spans="1:12" s="6" customFormat="1" ht="12.75" customHeight="1">
      <c r="A27" s="22">
        <v>23</v>
      </c>
      <c r="B27" s="14" t="s">
        <v>72</v>
      </c>
      <c r="C27" s="42" t="s">
        <v>12</v>
      </c>
      <c r="D27" s="42"/>
      <c r="E27" s="15">
        <v>18000</v>
      </c>
      <c r="F27" s="16">
        <v>149.18</v>
      </c>
      <c r="G27" s="20">
        <v>0.19</v>
      </c>
      <c r="H27" s="16"/>
      <c r="I27" s="16">
        <f t="shared" si="0"/>
        <v>16.196685714285714</v>
      </c>
      <c r="J27" s="17">
        <v>1918.68</v>
      </c>
      <c r="K27" s="21">
        <f t="shared" si="1"/>
        <v>31076.256946285714</v>
      </c>
      <c r="L27" s="18"/>
    </row>
    <row r="28" spans="1:12" s="6" customFormat="1" ht="12.75" customHeight="1">
      <c r="A28" s="13">
        <v>24</v>
      </c>
      <c r="B28" s="14" t="s">
        <v>27</v>
      </c>
      <c r="C28" s="42" t="s">
        <v>12</v>
      </c>
      <c r="D28" s="42"/>
      <c r="E28" s="15">
        <v>42150</v>
      </c>
      <c r="F28" s="16">
        <v>290.84</v>
      </c>
      <c r="G28" s="20">
        <v>0.19</v>
      </c>
      <c r="H28" s="16">
        <f t="shared" si="2"/>
        <v>7.894228571428571</v>
      </c>
      <c r="I28" s="16">
        <f t="shared" si="0"/>
        <v>31.576914285714285</v>
      </c>
      <c r="J28" s="17">
        <v>1918.68</v>
      </c>
      <c r="K28" s="21">
        <f t="shared" si="1"/>
        <v>60585.99390171428</v>
      </c>
      <c r="L28" s="18"/>
    </row>
    <row r="29" spans="1:12" s="6" customFormat="1" ht="12.75" customHeight="1">
      <c r="A29" s="22">
        <v>25</v>
      </c>
      <c r="B29" s="14" t="s">
        <v>73</v>
      </c>
      <c r="C29" s="42" t="s">
        <v>12</v>
      </c>
      <c r="D29" s="42"/>
      <c r="E29" s="15">
        <v>18000</v>
      </c>
      <c r="F29" s="16">
        <v>165.13</v>
      </c>
      <c r="G29" s="20">
        <v>0.19</v>
      </c>
      <c r="H29" s="16"/>
      <c r="I29" s="16">
        <f t="shared" si="0"/>
        <v>17.9284</v>
      </c>
      <c r="J29" s="17">
        <v>1918.68</v>
      </c>
      <c r="K29" s="21">
        <f t="shared" si="1"/>
        <v>34398.862512</v>
      </c>
      <c r="L29" s="18"/>
    </row>
    <row r="30" spans="1:12" s="6" customFormat="1" ht="12.75" customHeight="1">
      <c r="A30" s="13">
        <v>26</v>
      </c>
      <c r="B30" s="14" t="s">
        <v>28</v>
      </c>
      <c r="C30" s="42" t="s">
        <v>12</v>
      </c>
      <c r="D30" s="42"/>
      <c r="E30" s="15">
        <v>19140</v>
      </c>
      <c r="F30" s="16">
        <v>153.34</v>
      </c>
      <c r="G30" s="20">
        <v>0.19</v>
      </c>
      <c r="H30" s="16">
        <f t="shared" si="2"/>
        <v>4.162085714285714</v>
      </c>
      <c r="I30" s="16">
        <f t="shared" si="0"/>
        <v>16.648342857142858</v>
      </c>
      <c r="J30" s="17">
        <v>1918.68</v>
      </c>
      <c r="K30" s="21">
        <f t="shared" si="1"/>
        <v>31942.84247314286</v>
      </c>
      <c r="L30" s="18"/>
    </row>
    <row r="31" spans="1:12" s="6" customFormat="1" ht="12.75" customHeight="1">
      <c r="A31" s="22">
        <v>27</v>
      </c>
      <c r="B31" s="14" t="s">
        <v>29</v>
      </c>
      <c r="C31" s="42" t="s">
        <v>12</v>
      </c>
      <c r="D31" s="42"/>
      <c r="E31" s="15">
        <v>19140</v>
      </c>
      <c r="F31" s="16">
        <v>136.97</v>
      </c>
      <c r="G31" s="20">
        <v>0.19</v>
      </c>
      <c r="H31" s="16">
        <f t="shared" si="2"/>
        <v>3.7177571428571428</v>
      </c>
      <c r="I31" s="16">
        <f t="shared" si="0"/>
        <v>14.871028571428571</v>
      </c>
      <c r="J31" s="17">
        <v>1918.68</v>
      </c>
      <c r="K31" s="21">
        <f t="shared" si="1"/>
        <v>28532.745099428572</v>
      </c>
      <c r="L31" s="18"/>
    </row>
    <row r="32" spans="1:12" s="6" customFormat="1" ht="12.75" customHeight="1">
      <c r="A32" s="13">
        <v>28</v>
      </c>
      <c r="B32" s="14" t="s">
        <v>30</v>
      </c>
      <c r="C32" s="42" t="s">
        <v>12</v>
      </c>
      <c r="D32" s="42"/>
      <c r="E32" s="15">
        <v>18000</v>
      </c>
      <c r="F32" s="16">
        <v>152.74</v>
      </c>
      <c r="G32" s="20">
        <v>0.19</v>
      </c>
      <c r="H32" s="16">
        <f t="shared" si="2"/>
        <v>4.1458</v>
      </c>
      <c r="I32" s="16">
        <f t="shared" si="0"/>
        <v>16.5832</v>
      </c>
      <c r="J32" s="17">
        <v>1918.68</v>
      </c>
      <c r="K32" s="21">
        <f t="shared" si="1"/>
        <v>31817.854176000004</v>
      </c>
      <c r="L32" s="18"/>
    </row>
    <row r="33" spans="1:12" s="6" customFormat="1" ht="12.75" customHeight="1">
      <c r="A33" s="22">
        <v>29</v>
      </c>
      <c r="B33" s="14" t="s">
        <v>75</v>
      </c>
      <c r="C33" s="42" t="s">
        <v>12</v>
      </c>
      <c r="D33" s="42"/>
      <c r="E33" s="15">
        <v>18000</v>
      </c>
      <c r="F33" s="16">
        <v>157.33</v>
      </c>
      <c r="G33" s="20">
        <v>0.19</v>
      </c>
      <c r="H33" s="16"/>
      <c r="I33" s="16">
        <f t="shared" si="0"/>
        <v>17.081542857142857</v>
      </c>
      <c r="J33" s="17">
        <v>1918.68</v>
      </c>
      <c r="K33" s="21">
        <f t="shared" si="1"/>
        <v>32774.01464914286</v>
      </c>
      <c r="L33" s="18"/>
    </row>
    <row r="34" spans="1:12" s="6" customFormat="1" ht="12.75" customHeight="1">
      <c r="A34" s="13">
        <v>30</v>
      </c>
      <c r="B34" s="14" t="s">
        <v>31</v>
      </c>
      <c r="C34" s="42" t="s">
        <v>12</v>
      </c>
      <c r="D34" s="42"/>
      <c r="E34" s="15">
        <v>24000</v>
      </c>
      <c r="F34" s="16">
        <v>84</v>
      </c>
      <c r="G34" s="20">
        <v>0.19</v>
      </c>
      <c r="H34" s="16">
        <f t="shared" si="2"/>
        <v>2.2800000000000002</v>
      </c>
      <c r="I34" s="16">
        <f t="shared" si="0"/>
        <v>9.120000000000001</v>
      </c>
      <c r="J34" s="17">
        <v>1918.68</v>
      </c>
      <c r="K34" s="21">
        <f t="shared" si="1"/>
        <v>17498.361600000004</v>
      </c>
      <c r="L34" s="18"/>
    </row>
    <row r="35" spans="1:12" s="6" customFormat="1" ht="12.75" customHeight="1">
      <c r="A35" s="22">
        <v>31</v>
      </c>
      <c r="B35" s="14" t="s">
        <v>32</v>
      </c>
      <c r="C35" s="42" t="s">
        <v>12</v>
      </c>
      <c r="D35" s="42"/>
      <c r="E35" s="15">
        <v>19550</v>
      </c>
      <c r="F35" s="16">
        <v>70.07</v>
      </c>
      <c r="G35" s="20">
        <v>0.19</v>
      </c>
      <c r="H35" s="16">
        <f t="shared" si="2"/>
        <v>1.9018999999999997</v>
      </c>
      <c r="I35" s="16">
        <f t="shared" si="0"/>
        <v>7.607599999999999</v>
      </c>
      <c r="J35" s="17">
        <v>1918.68</v>
      </c>
      <c r="K35" s="21">
        <f t="shared" si="1"/>
        <v>14596.549967999998</v>
      </c>
      <c r="L35" s="18"/>
    </row>
    <row r="36" spans="1:12" s="6" customFormat="1" ht="12.75" customHeight="1">
      <c r="A36" s="13">
        <v>32</v>
      </c>
      <c r="B36" s="14" t="s">
        <v>76</v>
      </c>
      <c r="C36" s="43" t="s">
        <v>12</v>
      </c>
      <c r="D36" s="44"/>
      <c r="E36" s="15">
        <v>18000</v>
      </c>
      <c r="F36" s="16">
        <v>107.57</v>
      </c>
      <c r="G36" s="20">
        <v>0.19</v>
      </c>
      <c r="H36" s="16">
        <f t="shared" si="2"/>
        <v>2.9197571428571427</v>
      </c>
      <c r="I36" s="16">
        <f t="shared" si="0"/>
        <v>11.67902857142857</v>
      </c>
      <c r="J36" s="17">
        <v>1918.68</v>
      </c>
      <c r="K36" s="21">
        <f t="shared" si="1"/>
        <v>22408.318539428572</v>
      </c>
      <c r="L36" s="18"/>
    </row>
    <row r="37" spans="1:12" s="6" customFormat="1" ht="12.75" customHeight="1">
      <c r="A37" s="22">
        <v>33</v>
      </c>
      <c r="B37" s="14" t="s">
        <v>33</v>
      </c>
      <c r="C37" s="42" t="s">
        <v>12</v>
      </c>
      <c r="D37" s="42"/>
      <c r="E37" s="15">
        <v>58500</v>
      </c>
      <c r="F37" s="16">
        <v>366.31</v>
      </c>
      <c r="G37" s="20">
        <v>0.19</v>
      </c>
      <c r="H37" s="16">
        <f t="shared" si="2"/>
        <v>9.9427</v>
      </c>
      <c r="I37" s="16">
        <f t="shared" si="0"/>
        <v>39.7708</v>
      </c>
      <c r="J37" s="17">
        <v>1918.68</v>
      </c>
      <c r="K37" s="21">
        <f t="shared" si="1"/>
        <v>76307.438544</v>
      </c>
      <c r="L37" s="18"/>
    </row>
    <row r="38" spans="1:12" s="6" customFormat="1" ht="12.75" customHeight="1">
      <c r="A38" s="13">
        <v>34</v>
      </c>
      <c r="B38" s="14" t="s">
        <v>34</v>
      </c>
      <c r="C38" s="42" t="s">
        <v>12</v>
      </c>
      <c r="D38" s="42"/>
      <c r="E38" s="15">
        <v>18000</v>
      </c>
      <c r="F38" s="16">
        <v>153.15</v>
      </c>
      <c r="G38" s="20">
        <v>0.19</v>
      </c>
      <c r="H38" s="16">
        <f t="shared" si="2"/>
        <v>4.156928571428572</v>
      </c>
      <c r="I38" s="16">
        <f t="shared" si="0"/>
        <v>16.627714285714287</v>
      </c>
      <c r="J38" s="17">
        <v>1918.68</v>
      </c>
      <c r="K38" s="21">
        <f t="shared" si="1"/>
        <v>31903.26284571429</v>
      </c>
      <c r="L38" s="18"/>
    </row>
    <row r="39" spans="1:12" s="6" customFormat="1" ht="12.75" customHeight="1">
      <c r="A39" s="22">
        <v>35</v>
      </c>
      <c r="B39" s="14" t="s">
        <v>35</v>
      </c>
      <c r="C39" s="42" t="s">
        <v>12</v>
      </c>
      <c r="D39" s="42"/>
      <c r="E39" s="15">
        <v>18000</v>
      </c>
      <c r="F39" s="16">
        <v>151.16</v>
      </c>
      <c r="G39" s="20">
        <v>0.19</v>
      </c>
      <c r="H39" s="16">
        <f t="shared" si="2"/>
        <v>4.102914285714285</v>
      </c>
      <c r="I39" s="16">
        <f t="shared" si="0"/>
        <v>16.41165714285714</v>
      </c>
      <c r="J39" s="17">
        <v>1918.68</v>
      </c>
      <c r="K39" s="21">
        <f t="shared" si="1"/>
        <v>31488.71832685714</v>
      </c>
      <c r="L39" s="18"/>
    </row>
    <row r="40" spans="1:12" s="6" customFormat="1" ht="12.75" customHeight="1">
      <c r="A40" s="13">
        <v>36</v>
      </c>
      <c r="B40" s="14" t="s">
        <v>36</v>
      </c>
      <c r="C40" s="42" t="s">
        <v>12</v>
      </c>
      <c r="D40" s="42"/>
      <c r="E40" s="15">
        <v>18000</v>
      </c>
      <c r="F40" s="16">
        <v>156.47</v>
      </c>
      <c r="G40" s="20">
        <v>0.19</v>
      </c>
      <c r="H40" s="16">
        <f t="shared" si="2"/>
        <v>4.247042857142857</v>
      </c>
      <c r="I40" s="16">
        <f t="shared" si="0"/>
        <v>16.988171428571427</v>
      </c>
      <c r="J40" s="17">
        <v>1918.68</v>
      </c>
      <c r="K40" s="21">
        <f t="shared" si="1"/>
        <v>32594.864756571427</v>
      </c>
      <c r="L40" s="18"/>
    </row>
    <row r="41" spans="1:12" s="6" customFormat="1" ht="12.75" customHeight="1">
      <c r="A41" s="22">
        <v>37</v>
      </c>
      <c r="B41" s="14" t="s">
        <v>37</v>
      </c>
      <c r="C41" s="42" t="s">
        <v>12</v>
      </c>
      <c r="D41" s="42"/>
      <c r="E41" s="15">
        <v>18000</v>
      </c>
      <c r="F41" s="16">
        <v>170.24</v>
      </c>
      <c r="G41" s="20">
        <v>0.19</v>
      </c>
      <c r="H41" s="16">
        <f t="shared" si="2"/>
        <v>4.620800000000001</v>
      </c>
      <c r="I41" s="16">
        <f t="shared" si="0"/>
        <v>18.483200000000004</v>
      </c>
      <c r="J41" s="17">
        <v>1918.68</v>
      </c>
      <c r="K41" s="21">
        <f t="shared" si="1"/>
        <v>35463.34617600001</v>
      </c>
      <c r="L41" s="18"/>
    </row>
    <row r="42" spans="1:12" s="6" customFormat="1" ht="12.75" customHeight="1">
      <c r="A42" s="13">
        <v>38</v>
      </c>
      <c r="B42" s="14" t="s">
        <v>38</v>
      </c>
      <c r="C42" s="42" t="s">
        <v>12</v>
      </c>
      <c r="D42" s="42"/>
      <c r="E42" s="15">
        <v>18000</v>
      </c>
      <c r="F42" s="16">
        <v>167.87</v>
      </c>
      <c r="G42" s="20">
        <v>0.19</v>
      </c>
      <c r="H42" s="16">
        <f t="shared" si="2"/>
        <v>4.556471428571429</v>
      </c>
      <c r="I42" s="16">
        <f t="shared" si="0"/>
        <v>18.225885714285717</v>
      </c>
      <c r="J42" s="17">
        <v>1918.68</v>
      </c>
      <c r="K42" s="21">
        <f t="shared" si="1"/>
        <v>34969.64240228572</v>
      </c>
      <c r="L42" s="18"/>
    </row>
    <row r="43" spans="1:12" s="6" customFormat="1" ht="12.75" customHeight="1">
      <c r="A43" s="22">
        <v>39</v>
      </c>
      <c r="B43" s="14" t="s">
        <v>39</v>
      </c>
      <c r="C43" s="42" t="s">
        <v>12</v>
      </c>
      <c r="D43" s="42"/>
      <c r="E43" s="15">
        <v>18000</v>
      </c>
      <c r="F43" s="16">
        <v>173.36</v>
      </c>
      <c r="G43" s="20">
        <v>0.19</v>
      </c>
      <c r="H43" s="16">
        <f t="shared" si="2"/>
        <v>4.7054857142857145</v>
      </c>
      <c r="I43" s="16">
        <f t="shared" si="0"/>
        <v>18.821942857142858</v>
      </c>
      <c r="J43" s="17">
        <v>1918.68</v>
      </c>
      <c r="K43" s="21">
        <f t="shared" si="1"/>
        <v>36113.28532114286</v>
      </c>
      <c r="L43" s="18"/>
    </row>
    <row r="44" spans="1:12" s="6" customFormat="1" ht="12.75" customHeight="1">
      <c r="A44" s="13">
        <v>40</v>
      </c>
      <c r="B44" s="14" t="s">
        <v>40</v>
      </c>
      <c r="C44" s="42" t="s">
        <v>12</v>
      </c>
      <c r="D44" s="42"/>
      <c r="E44" s="15">
        <v>18000</v>
      </c>
      <c r="F44" s="16">
        <v>163.88</v>
      </c>
      <c r="G44" s="20">
        <v>0.19</v>
      </c>
      <c r="H44" s="16">
        <f t="shared" si="2"/>
        <v>4.448171428571428</v>
      </c>
      <c r="I44" s="16">
        <f t="shared" si="0"/>
        <v>17.792685714285714</v>
      </c>
      <c r="J44" s="17">
        <v>1918.68</v>
      </c>
      <c r="K44" s="21">
        <f t="shared" si="1"/>
        <v>34138.47022628572</v>
      </c>
      <c r="L44" s="18"/>
    </row>
    <row r="45" spans="1:12" s="6" customFormat="1" ht="12.75" customHeight="1">
      <c r="A45" s="22">
        <v>41</v>
      </c>
      <c r="B45" s="14" t="s">
        <v>41</v>
      </c>
      <c r="C45" s="42" t="s">
        <v>12</v>
      </c>
      <c r="D45" s="42"/>
      <c r="E45" s="15">
        <v>18000</v>
      </c>
      <c r="F45" s="16">
        <v>151.63</v>
      </c>
      <c r="G45" s="20">
        <v>0.19</v>
      </c>
      <c r="H45" s="16">
        <f t="shared" si="2"/>
        <v>4.115671428571429</v>
      </c>
      <c r="I45" s="16">
        <f t="shared" si="0"/>
        <v>16.462685714285715</v>
      </c>
      <c r="J45" s="17">
        <v>1918.68</v>
      </c>
      <c r="K45" s="21">
        <f t="shared" si="1"/>
        <v>31586.62582628572</v>
      </c>
      <c r="L45" s="18"/>
    </row>
    <row r="46" spans="1:12" s="6" customFormat="1" ht="12.75" customHeight="1">
      <c r="A46" s="13">
        <v>42</v>
      </c>
      <c r="B46" s="14" t="s">
        <v>42</v>
      </c>
      <c r="C46" s="42" t="s">
        <v>12</v>
      </c>
      <c r="D46" s="42"/>
      <c r="E46" s="15">
        <v>18000</v>
      </c>
      <c r="F46" s="16">
        <v>160.2</v>
      </c>
      <c r="G46" s="20">
        <v>0.19</v>
      </c>
      <c r="H46" s="16">
        <f t="shared" si="2"/>
        <v>4.348285714285714</v>
      </c>
      <c r="I46" s="16">
        <f t="shared" si="0"/>
        <v>17.393142857142855</v>
      </c>
      <c r="J46" s="17">
        <v>1918.68</v>
      </c>
      <c r="K46" s="21">
        <f t="shared" si="1"/>
        <v>33371.875337142854</v>
      </c>
      <c r="L46" s="18"/>
    </row>
    <row r="47" spans="1:12" s="6" customFormat="1" ht="12.75" customHeight="1">
      <c r="A47" s="22">
        <v>43</v>
      </c>
      <c r="B47" s="14" t="s">
        <v>43</v>
      </c>
      <c r="C47" s="42" t="s">
        <v>12</v>
      </c>
      <c r="D47" s="42"/>
      <c r="E47" s="15">
        <v>18000</v>
      </c>
      <c r="F47" s="16">
        <v>111.39</v>
      </c>
      <c r="G47" s="20">
        <v>0.19</v>
      </c>
      <c r="H47" s="16">
        <f t="shared" si="2"/>
        <v>3.0234428571428573</v>
      </c>
      <c r="I47" s="16">
        <f t="shared" si="0"/>
        <v>12.09377142857143</v>
      </c>
      <c r="J47" s="17">
        <v>1918.68</v>
      </c>
      <c r="K47" s="21">
        <f t="shared" si="1"/>
        <v>23204.07736457143</v>
      </c>
      <c r="L47" s="18"/>
    </row>
    <row r="48" spans="1:12" s="6" customFormat="1" ht="12.75" customHeight="1">
      <c r="A48" s="13">
        <v>44</v>
      </c>
      <c r="B48" s="14" t="s">
        <v>44</v>
      </c>
      <c r="C48" s="42" t="s">
        <v>12</v>
      </c>
      <c r="D48" s="42"/>
      <c r="E48" s="15">
        <v>18000</v>
      </c>
      <c r="F48" s="16">
        <v>185.22</v>
      </c>
      <c r="G48" s="20">
        <v>0.19</v>
      </c>
      <c r="H48" s="16">
        <f t="shared" si="2"/>
        <v>5.0274</v>
      </c>
      <c r="I48" s="16">
        <f t="shared" si="0"/>
        <v>20.1096</v>
      </c>
      <c r="J48" s="17">
        <v>1918.68</v>
      </c>
      <c r="K48" s="21">
        <f t="shared" si="1"/>
        <v>38583.887328000004</v>
      </c>
      <c r="L48" s="18"/>
    </row>
    <row r="49" spans="1:12" s="6" customFormat="1" ht="12.75" customHeight="1">
      <c r="A49" s="22">
        <v>45</v>
      </c>
      <c r="B49" s="14" t="s">
        <v>45</v>
      </c>
      <c r="C49" s="42" t="s">
        <v>12</v>
      </c>
      <c r="D49" s="42"/>
      <c r="E49" s="15">
        <v>18000</v>
      </c>
      <c r="F49" s="16">
        <v>153.31</v>
      </c>
      <c r="G49" s="20">
        <v>0.19</v>
      </c>
      <c r="H49" s="16">
        <f t="shared" si="2"/>
        <v>4.161271428571429</v>
      </c>
      <c r="I49" s="16">
        <f t="shared" si="0"/>
        <v>16.645085714285717</v>
      </c>
      <c r="J49" s="17">
        <v>1918.68</v>
      </c>
      <c r="K49" s="21">
        <f t="shared" si="1"/>
        <v>31936.59305828572</v>
      </c>
      <c r="L49" s="18"/>
    </row>
    <row r="50" spans="1:12" s="6" customFormat="1" ht="12.75" customHeight="1">
      <c r="A50" s="13">
        <v>46</v>
      </c>
      <c r="B50" s="14" t="s">
        <v>46</v>
      </c>
      <c r="C50" s="42" t="s">
        <v>12</v>
      </c>
      <c r="D50" s="42"/>
      <c r="E50" s="15">
        <v>18000</v>
      </c>
      <c r="F50" s="16">
        <v>201.45</v>
      </c>
      <c r="G50" s="20">
        <v>0.19</v>
      </c>
      <c r="H50" s="16">
        <f t="shared" si="2"/>
        <v>5.467928571428572</v>
      </c>
      <c r="I50" s="16">
        <f t="shared" si="0"/>
        <v>21.871714285714287</v>
      </c>
      <c r="J50" s="17">
        <v>1918.68</v>
      </c>
      <c r="K50" s="21">
        <f t="shared" si="1"/>
        <v>41964.82076571429</v>
      </c>
      <c r="L50" s="18"/>
    </row>
    <row r="51" spans="1:12" s="6" customFormat="1" ht="12.75" customHeight="1">
      <c r="A51" s="22">
        <v>47</v>
      </c>
      <c r="B51" s="14" t="s">
        <v>47</v>
      </c>
      <c r="C51" s="42" t="s">
        <v>12</v>
      </c>
      <c r="D51" s="42"/>
      <c r="E51" s="15">
        <v>18000</v>
      </c>
      <c r="F51" s="16">
        <v>171.86</v>
      </c>
      <c r="G51" s="20">
        <v>0.19</v>
      </c>
      <c r="H51" s="16">
        <f t="shared" si="2"/>
        <v>4.664771428571429</v>
      </c>
      <c r="I51" s="16">
        <f t="shared" si="0"/>
        <v>18.659085714285716</v>
      </c>
      <c r="J51" s="17">
        <v>1918.68</v>
      </c>
      <c r="K51" s="21">
        <f t="shared" si="1"/>
        <v>35800.81457828572</v>
      </c>
      <c r="L51" s="18"/>
    </row>
    <row r="52" spans="1:12" s="6" customFormat="1" ht="12.75" customHeight="1">
      <c r="A52" s="13">
        <v>48</v>
      </c>
      <c r="B52" s="14" t="s">
        <v>48</v>
      </c>
      <c r="C52" s="42" t="s">
        <v>12</v>
      </c>
      <c r="D52" s="42"/>
      <c r="E52" s="15">
        <v>18000</v>
      </c>
      <c r="F52" s="16">
        <v>159.81</v>
      </c>
      <c r="G52" s="20">
        <v>0.19</v>
      </c>
      <c r="H52" s="16">
        <f t="shared" si="2"/>
        <v>4.3377</v>
      </c>
      <c r="I52" s="16">
        <f t="shared" si="0"/>
        <v>17.3508</v>
      </c>
      <c r="J52" s="17">
        <v>1918.68</v>
      </c>
      <c r="K52" s="21">
        <f t="shared" si="1"/>
        <v>33290.632944</v>
      </c>
      <c r="L52" s="18"/>
    </row>
    <row r="53" spans="1:12" s="6" customFormat="1" ht="12.75" customHeight="1">
      <c r="A53" s="22">
        <v>49</v>
      </c>
      <c r="B53" s="14" t="s">
        <v>49</v>
      </c>
      <c r="C53" s="42" t="s">
        <v>12</v>
      </c>
      <c r="D53" s="42"/>
      <c r="E53" s="15">
        <v>11277</v>
      </c>
      <c r="F53" s="16">
        <v>196.92</v>
      </c>
      <c r="G53" s="20">
        <v>0.19</v>
      </c>
      <c r="H53" s="16">
        <f t="shared" si="2"/>
        <v>5.344971428571428</v>
      </c>
      <c r="I53" s="16">
        <f t="shared" si="0"/>
        <v>21.379885714285713</v>
      </c>
      <c r="J53" s="17">
        <v>1918.68</v>
      </c>
      <c r="K53" s="21">
        <f t="shared" si="1"/>
        <v>41021.15912228572</v>
      </c>
      <c r="L53" s="18"/>
    </row>
    <row r="54" spans="1:12" s="6" customFormat="1" ht="12.75" customHeight="1">
      <c r="A54" s="13">
        <v>50</v>
      </c>
      <c r="B54" s="14" t="s">
        <v>50</v>
      </c>
      <c r="C54" s="42" t="s">
        <v>12</v>
      </c>
      <c r="D54" s="42"/>
      <c r="E54" s="15">
        <v>18000</v>
      </c>
      <c r="F54" s="16">
        <v>149.57</v>
      </c>
      <c r="G54" s="20">
        <v>0.19</v>
      </c>
      <c r="H54" s="16">
        <f t="shared" si="2"/>
        <v>4.059757142857142</v>
      </c>
      <c r="I54" s="16">
        <f t="shared" si="0"/>
        <v>16.23902857142857</v>
      </c>
      <c r="J54" s="17">
        <v>1918.68</v>
      </c>
      <c r="K54" s="21">
        <f t="shared" si="1"/>
        <v>31157.49933942857</v>
      </c>
      <c r="L54" s="18"/>
    </row>
    <row r="55" spans="1:12" s="6" customFormat="1" ht="12.75" customHeight="1">
      <c r="A55" s="22">
        <v>51</v>
      </c>
      <c r="B55" s="14" t="s">
        <v>51</v>
      </c>
      <c r="C55" s="42" t="s">
        <v>12</v>
      </c>
      <c r="D55" s="42"/>
      <c r="E55" s="15">
        <v>18000</v>
      </c>
      <c r="F55" s="16">
        <v>195.86</v>
      </c>
      <c r="G55" s="20">
        <v>0.19</v>
      </c>
      <c r="H55" s="16">
        <f t="shared" si="2"/>
        <v>5.3162</v>
      </c>
      <c r="I55" s="16">
        <f t="shared" si="0"/>
        <v>21.2648</v>
      </c>
      <c r="J55" s="17">
        <v>1918.68</v>
      </c>
      <c r="K55" s="21">
        <f t="shared" si="1"/>
        <v>40800.346464</v>
      </c>
      <c r="L55" s="18"/>
    </row>
    <row r="56" spans="1:12" s="6" customFormat="1" ht="12.75" customHeight="1">
      <c r="A56" s="13">
        <v>52</v>
      </c>
      <c r="B56" s="14" t="s">
        <v>52</v>
      </c>
      <c r="C56" s="42" t="s">
        <v>12</v>
      </c>
      <c r="D56" s="42"/>
      <c r="E56" s="15">
        <v>18000</v>
      </c>
      <c r="F56" s="16">
        <v>149.55</v>
      </c>
      <c r="G56" s="20">
        <v>0.19</v>
      </c>
      <c r="H56" s="16">
        <f t="shared" si="2"/>
        <v>4.059214285714286</v>
      </c>
      <c r="I56" s="16">
        <f t="shared" si="0"/>
        <v>16.236857142857144</v>
      </c>
      <c r="J56" s="17">
        <v>1918.68</v>
      </c>
      <c r="K56" s="21">
        <f t="shared" si="1"/>
        <v>31153.333062857146</v>
      </c>
      <c r="L56" s="18"/>
    </row>
    <row r="57" spans="1:12" s="6" customFormat="1" ht="12.75" customHeight="1">
      <c r="A57" s="22">
        <v>53</v>
      </c>
      <c r="B57" s="14" t="s">
        <v>53</v>
      </c>
      <c r="C57" s="42" t="s">
        <v>12</v>
      </c>
      <c r="D57" s="42"/>
      <c r="E57" s="15">
        <v>18000</v>
      </c>
      <c r="F57" s="16">
        <v>156.4</v>
      </c>
      <c r="G57" s="20">
        <v>0.19</v>
      </c>
      <c r="H57" s="16">
        <f t="shared" si="2"/>
        <v>4.2451428571428576</v>
      </c>
      <c r="I57" s="16">
        <f t="shared" si="0"/>
        <v>16.98057142857143</v>
      </c>
      <c r="J57" s="17">
        <v>1918.68</v>
      </c>
      <c r="K57" s="21">
        <f t="shared" si="1"/>
        <v>32580.282788571432</v>
      </c>
      <c r="L57" s="18"/>
    </row>
    <row r="58" spans="1:12" s="6" customFormat="1" ht="12.75" customHeight="1">
      <c r="A58" s="13">
        <v>54</v>
      </c>
      <c r="B58" s="14" t="s">
        <v>54</v>
      </c>
      <c r="C58" s="42" t="s">
        <v>12</v>
      </c>
      <c r="D58" s="42"/>
      <c r="E58" s="15">
        <v>18000</v>
      </c>
      <c r="F58" s="16">
        <v>156.92</v>
      </c>
      <c r="G58" s="20">
        <v>0.19</v>
      </c>
      <c r="H58" s="16">
        <f t="shared" si="2"/>
        <v>4.259257142857143</v>
      </c>
      <c r="I58" s="16">
        <f t="shared" si="0"/>
        <v>17.03702857142857</v>
      </c>
      <c r="J58" s="17">
        <v>1918.68</v>
      </c>
      <c r="K58" s="21">
        <f t="shared" si="1"/>
        <v>32688.605979428572</v>
      </c>
      <c r="L58" s="18"/>
    </row>
    <row r="59" spans="1:12" s="6" customFormat="1" ht="12.75" customHeight="1">
      <c r="A59" s="22">
        <v>55</v>
      </c>
      <c r="B59" s="14" t="s">
        <v>55</v>
      </c>
      <c r="C59" s="42" t="s">
        <v>12</v>
      </c>
      <c r="D59" s="42"/>
      <c r="E59" s="15">
        <v>9400</v>
      </c>
      <c r="F59" s="16">
        <v>91.13</v>
      </c>
      <c r="G59" s="20">
        <v>0.19</v>
      </c>
      <c r="H59" s="16">
        <f t="shared" si="2"/>
        <v>2.473528571428571</v>
      </c>
      <c r="I59" s="16">
        <f t="shared" si="0"/>
        <v>9.894114285714284</v>
      </c>
      <c r="J59" s="17">
        <v>1918.68</v>
      </c>
      <c r="K59" s="21">
        <f t="shared" si="1"/>
        <v>18983.639197714285</v>
      </c>
      <c r="L59" s="18"/>
    </row>
    <row r="60" spans="1:12" s="6" customFormat="1" ht="12.75" customHeight="1">
      <c r="A60" s="13">
        <v>56</v>
      </c>
      <c r="B60" s="14" t="s">
        <v>56</v>
      </c>
      <c r="C60" s="42" t="s">
        <v>12</v>
      </c>
      <c r="D60" s="42"/>
      <c r="E60" s="15">
        <v>18000</v>
      </c>
      <c r="F60" s="16">
        <v>151.02</v>
      </c>
      <c r="G60" s="20">
        <v>0.19</v>
      </c>
      <c r="H60" s="16">
        <f t="shared" si="2"/>
        <v>4.099114285714286</v>
      </c>
      <c r="I60" s="16">
        <f t="shared" si="0"/>
        <v>16.396457142857145</v>
      </c>
      <c r="J60" s="17">
        <v>1918.68</v>
      </c>
      <c r="K60" s="21">
        <f t="shared" si="1"/>
        <v>31459.55439085715</v>
      </c>
      <c r="L60" s="18"/>
    </row>
    <row r="61" spans="1:12" s="6" customFormat="1" ht="12.75" customHeight="1">
      <c r="A61" s="22">
        <v>57</v>
      </c>
      <c r="B61" s="14" t="s">
        <v>57</v>
      </c>
      <c r="C61" s="42" t="s">
        <v>12</v>
      </c>
      <c r="D61" s="42"/>
      <c r="E61" s="15">
        <v>18000</v>
      </c>
      <c r="F61" s="16">
        <v>218.38</v>
      </c>
      <c r="G61" s="20">
        <v>0.19</v>
      </c>
      <c r="H61" s="16">
        <f t="shared" si="2"/>
        <v>5.9274571428571425</v>
      </c>
      <c r="I61" s="16">
        <f t="shared" si="0"/>
        <v>23.70982857142857</v>
      </c>
      <c r="J61" s="17">
        <v>1918.68</v>
      </c>
      <c r="K61" s="21">
        <f t="shared" si="1"/>
        <v>45491.57388342857</v>
      </c>
      <c r="L61" s="18"/>
    </row>
    <row r="62" spans="1:12" s="6" customFormat="1" ht="12.75" customHeight="1">
      <c r="A62" s="13">
        <v>58</v>
      </c>
      <c r="B62" s="14" t="s">
        <v>58</v>
      </c>
      <c r="C62" s="42" t="s">
        <v>12</v>
      </c>
      <c r="D62" s="42"/>
      <c r="E62" s="15">
        <v>18000</v>
      </c>
      <c r="F62" s="16">
        <v>161.66</v>
      </c>
      <c r="G62" s="20">
        <v>0.19</v>
      </c>
      <c r="H62" s="16">
        <f t="shared" si="2"/>
        <v>4.387914285714285</v>
      </c>
      <c r="I62" s="16">
        <f t="shared" si="0"/>
        <v>17.55165714285714</v>
      </c>
      <c r="J62" s="17">
        <v>1918.68</v>
      </c>
      <c r="K62" s="21">
        <f t="shared" si="1"/>
        <v>33676.01352685714</v>
      </c>
      <c r="L62" s="18"/>
    </row>
    <row r="63" spans="1:12" s="36" customFormat="1" ht="12.75" customHeight="1">
      <c r="A63" s="19"/>
      <c r="B63" s="19" t="s">
        <v>59</v>
      </c>
      <c r="C63" s="45"/>
      <c r="D63" s="45"/>
      <c r="E63" s="32">
        <f>SUM(E5:E62)</f>
        <v>1091105</v>
      </c>
      <c r="F63" s="26">
        <f>SUM(F5:F62)</f>
        <v>8730.919999999998</v>
      </c>
      <c r="G63" s="33" t="s">
        <v>60</v>
      </c>
      <c r="H63" s="33" t="s">
        <v>60</v>
      </c>
      <c r="I63" s="34">
        <f>SUM(I5:I62)</f>
        <v>947.9284571428573</v>
      </c>
      <c r="J63" s="33" t="s">
        <v>60</v>
      </c>
      <c r="K63" s="26">
        <f>SUM(K5:K62)</f>
        <v>1818771.3721508572</v>
      </c>
      <c r="L63" s="35"/>
    </row>
    <row r="64" ht="3.75" customHeight="1"/>
    <row r="65" spans="1:11" ht="34.5" customHeight="1">
      <c r="A65" s="3" t="s">
        <v>1</v>
      </c>
      <c r="B65" s="3" t="s">
        <v>2</v>
      </c>
      <c r="C65" s="46" t="s">
        <v>3</v>
      </c>
      <c r="D65" s="46"/>
      <c r="E65" s="3" t="s">
        <v>4</v>
      </c>
      <c r="F65" s="3" t="s">
        <v>5</v>
      </c>
      <c r="G65" s="3" t="s">
        <v>6</v>
      </c>
      <c r="H65" s="3" t="s">
        <v>7</v>
      </c>
      <c r="I65" s="3" t="s">
        <v>61</v>
      </c>
      <c r="J65" s="3" t="s">
        <v>9</v>
      </c>
      <c r="K65" s="3" t="s">
        <v>62</v>
      </c>
    </row>
    <row r="66" spans="1:12" s="6" customFormat="1" ht="13.5" customHeight="1">
      <c r="A66" s="22">
        <v>1</v>
      </c>
      <c r="B66" s="14" t="s">
        <v>74</v>
      </c>
      <c r="C66" s="42" t="s">
        <v>12</v>
      </c>
      <c r="D66" s="42"/>
      <c r="E66" s="15">
        <v>18000</v>
      </c>
      <c r="F66" s="20">
        <v>146.34</v>
      </c>
      <c r="G66" s="20">
        <v>0.19</v>
      </c>
      <c r="H66" s="20"/>
      <c r="I66" s="16">
        <f>F66*G66/7*3</f>
        <v>11.916257142857143</v>
      </c>
      <c r="J66" s="17">
        <v>1981.81</v>
      </c>
      <c r="K66" s="21">
        <f>I66*J66</f>
        <v>23615.757568285713</v>
      </c>
      <c r="L66" s="18"/>
    </row>
    <row r="67" spans="1:12" s="6" customFormat="1" ht="13.5" customHeight="1">
      <c r="A67" s="13">
        <v>2</v>
      </c>
      <c r="B67" s="14" t="s">
        <v>11</v>
      </c>
      <c r="C67" s="42" t="s">
        <v>12</v>
      </c>
      <c r="D67" s="42"/>
      <c r="E67" s="15">
        <v>18000</v>
      </c>
      <c r="F67" s="16">
        <v>151.4</v>
      </c>
      <c r="G67" s="20">
        <v>0.19</v>
      </c>
      <c r="H67" s="16">
        <f>F67*G67/7</f>
        <v>4.109428571428571</v>
      </c>
      <c r="I67" s="16">
        <f aca="true" t="shared" si="3" ref="I67:I123">F67*G67/7*3</f>
        <v>12.328285714285714</v>
      </c>
      <c r="J67" s="17">
        <v>1981.81</v>
      </c>
      <c r="K67" s="21">
        <f aca="true" t="shared" si="4" ref="K67:K123">I67*J67</f>
        <v>24432.31991142857</v>
      </c>
      <c r="L67" s="18"/>
    </row>
    <row r="68" spans="1:12" s="6" customFormat="1" ht="13.5" customHeight="1">
      <c r="A68" s="22">
        <v>3</v>
      </c>
      <c r="B68" s="14" t="s">
        <v>13</v>
      </c>
      <c r="C68" s="42" t="s">
        <v>12</v>
      </c>
      <c r="D68" s="42"/>
      <c r="E68" s="15">
        <v>18000</v>
      </c>
      <c r="F68" s="16">
        <v>150.82</v>
      </c>
      <c r="G68" s="20">
        <v>0.19</v>
      </c>
      <c r="H68" s="16">
        <f>F68*G68/7</f>
        <v>4.093685714285714</v>
      </c>
      <c r="I68" s="16">
        <f t="shared" si="3"/>
        <v>12.281057142857142</v>
      </c>
      <c r="J68" s="17">
        <v>1981.81</v>
      </c>
      <c r="K68" s="21">
        <f t="shared" si="4"/>
        <v>24338.721856285712</v>
      </c>
      <c r="L68" s="18"/>
    </row>
    <row r="69" spans="1:12" s="6" customFormat="1" ht="13.5" customHeight="1">
      <c r="A69" s="13">
        <v>4</v>
      </c>
      <c r="B69" s="14" t="s">
        <v>14</v>
      </c>
      <c r="C69" s="42" t="s">
        <v>12</v>
      </c>
      <c r="D69" s="42"/>
      <c r="E69" s="15">
        <v>18000</v>
      </c>
      <c r="F69" s="16">
        <v>149.57</v>
      </c>
      <c r="G69" s="20">
        <v>0.19</v>
      </c>
      <c r="H69" s="16">
        <f>F69*G69/7</f>
        <v>4.059757142857142</v>
      </c>
      <c r="I69" s="16">
        <f t="shared" si="3"/>
        <v>12.179271428571427</v>
      </c>
      <c r="J69" s="17">
        <v>1981.81</v>
      </c>
      <c r="K69" s="21">
        <f t="shared" si="4"/>
        <v>24137.00190985714</v>
      </c>
      <c r="L69" s="18"/>
    </row>
    <row r="70" spans="1:12" s="6" customFormat="1" ht="13.5" customHeight="1">
      <c r="A70" s="22">
        <v>5</v>
      </c>
      <c r="B70" s="14" t="s">
        <v>66</v>
      </c>
      <c r="C70" s="42" t="s">
        <v>12</v>
      </c>
      <c r="D70" s="42"/>
      <c r="E70" s="15">
        <v>9000</v>
      </c>
      <c r="F70" s="16">
        <v>76.25</v>
      </c>
      <c r="G70" s="20">
        <v>0.19</v>
      </c>
      <c r="H70" s="16"/>
      <c r="I70" s="16">
        <f t="shared" si="3"/>
        <v>6.208928571428571</v>
      </c>
      <c r="J70" s="17">
        <v>1981.81</v>
      </c>
      <c r="K70" s="21">
        <f t="shared" si="4"/>
        <v>12304.916732142856</v>
      </c>
      <c r="L70" s="18"/>
    </row>
    <row r="71" spans="1:12" s="6" customFormat="1" ht="13.5" customHeight="1">
      <c r="A71" s="13">
        <v>6</v>
      </c>
      <c r="B71" s="14" t="s">
        <v>15</v>
      </c>
      <c r="C71" s="42" t="s">
        <v>12</v>
      </c>
      <c r="D71" s="42"/>
      <c r="E71" s="15">
        <v>22500</v>
      </c>
      <c r="F71" s="16">
        <v>255.22</v>
      </c>
      <c r="G71" s="20">
        <v>0.19</v>
      </c>
      <c r="H71" s="16">
        <f>F71*G71/7</f>
        <v>6.9274</v>
      </c>
      <c r="I71" s="16">
        <f t="shared" si="3"/>
        <v>20.7822</v>
      </c>
      <c r="J71" s="17">
        <v>1981.81</v>
      </c>
      <c r="K71" s="21">
        <f t="shared" si="4"/>
        <v>41186.371781999995</v>
      </c>
      <c r="L71" s="18"/>
    </row>
    <row r="72" spans="1:12" s="6" customFormat="1" ht="13.5" customHeight="1">
      <c r="A72" s="22">
        <v>7</v>
      </c>
      <c r="B72" s="14" t="s">
        <v>67</v>
      </c>
      <c r="C72" s="42" t="s">
        <v>12</v>
      </c>
      <c r="D72" s="42"/>
      <c r="E72" s="15">
        <v>18000</v>
      </c>
      <c r="F72" s="16">
        <v>149.74</v>
      </c>
      <c r="G72" s="20">
        <v>0.19</v>
      </c>
      <c r="H72" s="16"/>
      <c r="I72" s="16">
        <f t="shared" si="3"/>
        <v>12.193114285714286</v>
      </c>
      <c r="J72" s="17">
        <v>1981.81</v>
      </c>
      <c r="K72" s="21">
        <f t="shared" si="4"/>
        <v>24164.435822571428</v>
      </c>
      <c r="L72" s="18"/>
    </row>
    <row r="73" spans="1:12" s="6" customFormat="1" ht="13.5" customHeight="1">
      <c r="A73" s="13">
        <v>8</v>
      </c>
      <c r="B73" s="14" t="s">
        <v>16</v>
      </c>
      <c r="C73" s="42" t="s">
        <v>12</v>
      </c>
      <c r="D73" s="42"/>
      <c r="E73" s="15">
        <v>18000</v>
      </c>
      <c r="F73" s="16">
        <v>150.95</v>
      </c>
      <c r="G73" s="20">
        <v>0.19</v>
      </c>
      <c r="H73" s="16">
        <f>F73*G73/7</f>
        <v>4.097214285714285</v>
      </c>
      <c r="I73" s="16">
        <f t="shared" si="3"/>
        <v>12.291642857142856</v>
      </c>
      <c r="J73" s="17">
        <v>1981.81</v>
      </c>
      <c r="K73" s="21">
        <f t="shared" si="4"/>
        <v>24359.70073071428</v>
      </c>
      <c r="L73" s="18"/>
    </row>
    <row r="74" spans="1:12" s="6" customFormat="1" ht="13.5" customHeight="1">
      <c r="A74" s="22">
        <v>9</v>
      </c>
      <c r="B74" s="14" t="s">
        <v>68</v>
      </c>
      <c r="C74" s="42" t="s">
        <v>12</v>
      </c>
      <c r="D74" s="42"/>
      <c r="E74" s="15">
        <v>18000</v>
      </c>
      <c r="F74" s="16">
        <v>157.37</v>
      </c>
      <c r="G74" s="20">
        <v>0.19</v>
      </c>
      <c r="H74" s="16"/>
      <c r="I74" s="16">
        <f t="shared" si="3"/>
        <v>12.814414285714287</v>
      </c>
      <c r="J74" s="17">
        <v>1981.81</v>
      </c>
      <c r="K74" s="21">
        <f t="shared" si="4"/>
        <v>25395.734375571432</v>
      </c>
      <c r="L74" s="18"/>
    </row>
    <row r="75" spans="1:12" s="6" customFormat="1" ht="13.5" customHeight="1">
      <c r="A75" s="13">
        <v>10</v>
      </c>
      <c r="B75" s="14" t="s">
        <v>17</v>
      </c>
      <c r="C75" s="42" t="s">
        <v>12</v>
      </c>
      <c r="D75" s="42"/>
      <c r="E75" s="15">
        <v>19140</v>
      </c>
      <c r="F75" s="16">
        <v>68.34</v>
      </c>
      <c r="G75" s="20">
        <v>0.19</v>
      </c>
      <c r="H75" s="16">
        <f>F75*G75/7</f>
        <v>1.8549428571428572</v>
      </c>
      <c r="I75" s="16">
        <f t="shared" si="3"/>
        <v>5.5648285714285715</v>
      </c>
      <c r="J75" s="17">
        <v>1981.81</v>
      </c>
      <c r="K75" s="21">
        <f t="shared" si="4"/>
        <v>11028.432911142856</v>
      </c>
      <c r="L75" s="18"/>
    </row>
    <row r="76" spans="1:12" s="6" customFormat="1" ht="13.5" customHeight="1">
      <c r="A76" s="22">
        <v>11</v>
      </c>
      <c r="B76" s="14" t="s">
        <v>18</v>
      </c>
      <c r="C76" s="42" t="s">
        <v>12</v>
      </c>
      <c r="D76" s="42"/>
      <c r="E76" s="15">
        <v>9570</v>
      </c>
      <c r="F76" s="16">
        <v>61.4</v>
      </c>
      <c r="G76" s="20">
        <v>0.19</v>
      </c>
      <c r="H76" s="16">
        <f>F76*G76/7</f>
        <v>1.6665714285714286</v>
      </c>
      <c r="I76" s="16">
        <f t="shared" si="3"/>
        <v>4.999714285714286</v>
      </c>
      <c r="J76" s="17">
        <v>1981.81</v>
      </c>
      <c r="K76" s="21">
        <f t="shared" si="4"/>
        <v>9908.483768571428</v>
      </c>
      <c r="L76" s="18"/>
    </row>
    <row r="77" spans="1:12" s="6" customFormat="1" ht="13.5" customHeight="1">
      <c r="A77" s="13">
        <v>12</v>
      </c>
      <c r="B77" s="14" t="s">
        <v>19</v>
      </c>
      <c r="C77" s="42" t="s">
        <v>12</v>
      </c>
      <c r="D77" s="42"/>
      <c r="E77" s="15">
        <v>19140</v>
      </c>
      <c r="F77" s="16">
        <v>135.97</v>
      </c>
      <c r="G77" s="20">
        <v>0.19</v>
      </c>
      <c r="H77" s="16">
        <f>F77*G77/7</f>
        <v>3.6906142857142856</v>
      </c>
      <c r="I77" s="16">
        <f t="shared" si="3"/>
        <v>11.071842857142856</v>
      </c>
      <c r="J77" s="17">
        <v>1981.81</v>
      </c>
      <c r="K77" s="21">
        <f t="shared" si="4"/>
        <v>21942.288892714285</v>
      </c>
      <c r="L77" s="18"/>
    </row>
    <row r="78" spans="1:12" s="6" customFormat="1" ht="13.5" customHeight="1">
      <c r="A78" s="22">
        <v>13</v>
      </c>
      <c r="B78" s="14" t="s">
        <v>69</v>
      </c>
      <c r="C78" s="42" t="s">
        <v>12</v>
      </c>
      <c r="D78" s="42"/>
      <c r="E78" s="15">
        <v>13178</v>
      </c>
      <c r="F78" s="16">
        <v>68.69</v>
      </c>
      <c r="G78" s="20">
        <v>0.19</v>
      </c>
      <c r="H78" s="16"/>
      <c r="I78" s="16">
        <f t="shared" si="3"/>
        <v>5.593328571428572</v>
      </c>
      <c r="J78" s="17">
        <v>1981.81</v>
      </c>
      <c r="K78" s="21">
        <f t="shared" si="4"/>
        <v>11084.914496142857</v>
      </c>
      <c r="L78" s="18"/>
    </row>
    <row r="79" spans="1:12" s="6" customFormat="1" ht="13.5" customHeight="1">
      <c r="A79" s="13">
        <v>14</v>
      </c>
      <c r="B79" s="14" t="s">
        <v>20</v>
      </c>
      <c r="C79" s="42" t="s">
        <v>12</v>
      </c>
      <c r="D79" s="42"/>
      <c r="E79" s="15">
        <v>19140</v>
      </c>
      <c r="F79" s="16">
        <v>136.66</v>
      </c>
      <c r="G79" s="20">
        <v>0.19</v>
      </c>
      <c r="H79" s="16">
        <f>F79*G79/7</f>
        <v>3.709342857142857</v>
      </c>
      <c r="I79" s="16">
        <f t="shared" si="3"/>
        <v>11.12802857142857</v>
      </c>
      <c r="J79" s="17">
        <v>1981.81</v>
      </c>
      <c r="K79" s="21">
        <f t="shared" si="4"/>
        <v>22053.638303142856</v>
      </c>
      <c r="L79" s="18"/>
    </row>
    <row r="80" spans="1:12" s="6" customFormat="1" ht="13.5" customHeight="1">
      <c r="A80" s="22">
        <v>15</v>
      </c>
      <c r="B80" s="14" t="s">
        <v>21</v>
      </c>
      <c r="C80" s="42" t="s">
        <v>12</v>
      </c>
      <c r="D80" s="42"/>
      <c r="E80" s="15">
        <v>19550</v>
      </c>
      <c r="F80" s="16">
        <v>96.98</v>
      </c>
      <c r="G80" s="20">
        <v>0.19</v>
      </c>
      <c r="H80" s="16">
        <f>F80*G80/7</f>
        <v>2.632314285714286</v>
      </c>
      <c r="I80" s="16">
        <f t="shared" si="3"/>
        <v>7.896942857142858</v>
      </c>
      <c r="J80" s="17">
        <v>1981.81</v>
      </c>
      <c r="K80" s="21">
        <f t="shared" si="4"/>
        <v>15650.240323714288</v>
      </c>
      <c r="L80" s="18"/>
    </row>
    <row r="81" spans="1:12" s="6" customFormat="1" ht="13.5" customHeight="1">
      <c r="A81" s="13">
        <v>16</v>
      </c>
      <c r="B81" s="14" t="s">
        <v>22</v>
      </c>
      <c r="C81" s="42" t="s">
        <v>12</v>
      </c>
      <c r="D81" s="42"/>
      <c r="E81" s="15">
        <v>19140</v>
      </c>
      <c r="F81" s="16">
        <v>136.84</v>
      </c>
      <c r="G81" s="20">
        <v>0.19</v>
      </c>
      <c r="H81" s="16">
        <f>F81*G81/7</f>
        <v>3.7142285714285714</v>
      </c>
      <c r="I81" s="16">
        <f t="shared" si="3"/>
        <v>11.142685714285715</v>
      </c>
      <c r="J81" s="17">
        <v>1981.81</v>
      </c>
      <c r="K81" s="21">
        <f t="shared" si="4"/>
        <v>22082.685975428572</v>
      </c>
      <c r="L81" s="18"/>
    </row>
    <row r="82" spans="1:12" s="6" customFormat="1" ht="13.5" customHeight="1">
      <c r="A82" s="22">
        <v>17</v>
      </c>
      <c r="B82" s="14" t="s">
        <v>70</v>
      </c>
      <c r="C82" s="42" t="s">
        <v>12</v>
      </c>
      <c r="D82" s="42"/>
      <c r="E82" s="15">
        <v>13178</v>
      </c>
      <c r="F82" s="16">
        <v>77.96</v>
      </c>
      <c r="G82" s="20">
        <v>0.19</v>
      </c>
      <c r="H82" s="16"/>
      <c r="I82" s="16">
        <f t="shared" si="3"/>
        <v>6.348171428571428</v>
      </c>
      <c r="J82" s="17">
        <v>1981.81</v>
      </c>
      <c r="K82" s="21">
        <f t="shared" si="4"/>
        <v>12580.869618857141</v>
      </c>
      <c r="L82" s="18"/>
    </row>
    <row r="83" spans="1:12" s="6" customFormat="1" ht="13.5" customHeight="1">
      <c r="A83" s="13">
        <v>18</v>
      </c>
      <c r="B83" s="14" t="s">
        <v>71</v>
      </c>
      <c r="C83" s="42" t="s">
        <v>12</v>
      </c>
      <c r="D83" s="42"/>
      <c r="E83" s="15">
        <v>17852</v>
      </c>
      <c r="F83" s="16">
        <v>136.23</v>
      </c>
      <c r="G83" s="20">
        <v>0.19</v>
      </c>
      <c r="H83" s="16"/>
      <c r="I83" s="16">
        <f t="shared" si="3"/>
        <v>11.093014285714284</v>
      </c>
      <c r="J83" s="17">
        <v>1981.81</v>
      </c>
      <c r="K83" s="21">
        <f t="shared" si="4"/>
        <v>21984.246641571426</v>
      </c>
      <c r="L83" s="18"/>
    </row>
    <row r="84" spans="1:12" s="6" customFormat="1" ht="13.5" customHeight="1">
      <c r="A84" s="22">
        <v>19</v>
      </c>
      <c r="B84" s="14" t="s">
        <v>23</v>
      </c>
      <c r="C84" s="42" t="s">
        <v>12</v>
      </c>
      <c r="D84" s="42"/>
      <c r="E84" s="15">
        <v>19140</v>
      </c>
      <c r="F84" s="16">
        <v>135.4</v>
      </c>
      <c r="G84" s="20">
        <v>0.19</v>
      </c>
      <c r="H84" s="16">
        <f>F84*G84/7</f>
        <v>3.6751428571428577</v>
      </c>
      <c r="I84" s="16">
        <f t="shared" si="3"/>
        <v>11.025428571428574</v>
      </c>
      <c r="J84" s="17">
        <v>1981.81</v>
      </c>
      <c r="K84" s="21">
        <f t="shared" si="4"/>
        <v>21850.304597142862</v>
      </c>
      <c r="L84" s="18"/>
    </row>
    <row r="85" spans="1:12" s="6" customFormat="1" ht="13.5" customHeight="1">
      <c r="A85" s="13">
        <v>20</v>
      </c>
      <c r="B85" s="14" t="s">
        <v>24</v>
      </c>
      <c r="C85" s="42" t="s">
        <v>12</v>
      </c>
      <c r="D85" s="42"/>
      <c r="E85" s="15">
        <v>19140</v>
      </c>
      <c r="F85" s="16">
        <v>135.43</v>
      </c>
      <c r="G85" s="20">
        <v>0.19</v>
      </c>
      <c r="H85" s="16">
        <f>F85*G85/7</f>
        <v>3.675957142857143</v>
      </c>
      <c r="I85" s="16">
        <f t="shared" si="3"/>
        <v>11.027871428571428</v>
      </c>
      <c r="J85" s="17">
        <v>1981.81</v>
      </c>
      <c r="K85" s="21">
        <f t="shared" si="4"/>
        <v>21855.145875857143</v>
      </c>
      <c r="L85" s="18"/>
    </row>
    <row r="86" spans="1:12" s="6" customFormat="1" ht="13.5" customHeight="1">
      <c r="A86" s="22">
        <v>21</v>
      </c>
      <c r="B86" s="14" t="s">
        <v>25</v>
      </c>
      <c r="C86" s="42" t="s">
        <v>12</v>
      </c>
      <c r="D86" s="42"/>
      <c r="E86" s="15">
        <v>19140</v>
      </c>
      <c r="F86" s="16">
        <v>136.46</v>
      </c>
      <c r="G86" s="20">
        <v>0.19</v>
      </c>
      <c r="H86" s="16">
        <f>F86*G86/7</f>
        <v>3.703914285714286</v>
      </c>
      <c r="I86" s="16">
        <f t="shared" si="3"/>
        <v>11.111742857142858</v>
      </c>
      <c r="J86" s="17">
        <v>1981.81</v>
      </c>
      <c r="K86" s="21">
        <f t="shared" si="4"/>
        <v>22021.363111714287</v>
      </c>
      <c r="L86" s="18"/>
    </row>
    <row r="87" spans="1:12" s="6" customFormat="1" ht="13.5" customHeight="1">
      <c r="A87" s="13">
        <v>22</v>
      </c>
      <c r="B87" s="14" t="s">
        <v>26</v>
      </c>
      <c r="C87" s="42" t="s">
        <v>12</v>
      </c>
      <c r="D87" s="42"/>
      <c r="E87" s="15">
        <v>19140</v>
      </c>
      <c r="F87" s="16">
        <v>125.01</v>
      </c>
      <c r="G87" s="20">
        <v>0.19</v>
      </c>
      <c r="H87" s="16">
        <f>F87*G87/7</f>
        <v>3.393128571428572</v>
      </c>
      <c r="I87" s="16">
        <f t="shared" si="3"/>
        <v>10.179385714285715</v>
      </c>
      <c r="J87" s="17">
        <v>1981.81</v>
      </c>
      <c r="K87" s="21">
        <f t="shared" si="4"/>
        <v>20173.608402428574</v>
      </c>
      <c r="L87" s="18"/>
    </row>
    <row r="88" spans="1:12" s="6" customFormat="1" ht="13.5" customHeight="1">
      <c r="A88" s="22">
        <v>23</v>
      </c>
      <c r="B88" s="14" t="s">
        <v>72</v>
      </c>
      <c r="C88" s="42" t="s">
        <v>12</v>
      </c>
      <c r="D88" s="42"/>
      <c r="E88" s="15">
        <v>18000</v>
      </c>
      <c r="F88" s="16">
        <v>149.18</v>
      </c>
      <c r="G88" s="20">
        <v>0.19</v>
      </c>
      <c r="H88" s="16"/>
      <c r="I88" s="16">
        <f t="shared" si="3"/>
        <v>12.147514285714285</v>
      </c>
      <c r="J88" s="17">
        <v>1981.81</v>
      </c>
      <c r="K88" s="21">
        <f t="shared" si="4"/>
        <v>24074.065286571426</v>
      </c>
      <c r="L88" s="18"/>
    </row>
    <row r="89" spans="1:12" s="6" customFormat="1" ht="13.5" customHeight="1">
      <c r="A89" s="13">
        <v>24</v>
      </c>
      <c r="B89" s="14" t="s">
        <v>27</v>
      </c>
      <c r="C89" s="42" t="s">
        <v>12</v>
      </c>
      <c r="D89" s="42"/>
      <c r="E89" s="15">
        <v>42150</v>
      </c>
      <c r="F89" s="16">
        <v>290.84</v>
      </c>
      <c r="G89" s="20">
        <v>0.19</v>
      </c>
      <c r="H89" s="16">
        <f>F89*G89/7</f>
        <v>7.894228571428571</v>
      </c>
      <c r="I89" s="16">
        <f t="shared" si="3"/>
        <v>23.682685714285714</v>
      </c>
      <c r="J89" s="17">
        <v>1981.81</v>
      </c>
      <c r="K89" s="21">
        <f t="shared" si="4"/>
        <v>46934.58337542857</v>
      </c>
      <c r="L89" s="18"/>
    </row>
    <row r="90" spans="1:12" s="6" customFormat="1" ht="13.5" customHeight="1">
      <c r="A90" s="22">
        <v>25</v>
      </c>
      <c r="B90" s="14" t="s">
        <v>73</v>
      </c>
      <c r="C90" s="42" t="s">
        <v>12</v>
      </c>
      <c r="D90" s="42"/>
      <c r="E90" s="15">
        <v>18000</v>
      </c>
      <c r="F90" s="16">
        <v>165.13</v>
      </c>
      <c r="G90" s="20">
        <v>0.19</v>
      </c>
      <c r="H90" s="16"/>
      <c r="I90" s="16">
        <f t="shared" si="3"/>
        <v>13.4463</v>
      </c>
      <c r="J90" s="17">
        <v>1981.81</v>
      </c>
      <c r="K90" s="21">
        <f t="shared" si="4"/>
        <v>26648.011803</v>
      </c>
      <c r="L90" s="18"/>
    </row>
    <row r="91" spans="1:12" s="6" customFormat="1" ht="13.5" customHeight="1">
      <c r="A91" s="13">
        <v>26</v>
      </c>
      <c r="B91" s="14" t="s">
        <v>28</v>
      </c>
      <c r="C91" s="42" t="s">
        <v>12</v>
      </c>
      <c r="D91" s="42"/>
      <c r="E91" s="15">
        <v>19140</v>
      </c>
      <c r="F91" s="16">
        <v>153.34</v>
      </c>
      <c r="G91" s="20">
        <v>0.19</v>
      </c>
      <c r="H91" s="16">
        <f>F91*G91/7</f>
        <v>4.162085714285714</v>
      </c>
      <c r="I91" s="16">
        <f t="shared" si="3"/>
        <v>12.486257142857143</v>
      </c>
      <c r="J91" s="17">
        <v>1981.81</v>
      </c>
      <c r="K91" s="21">
        <f t="shared" si="4"/>
        <v>24745.389268285715</v>
      </c>
      <c r="L91" s="18"/>
    </row>
    <row r="92" spans="1:12" s="6" customFormat="1" ht="13.5" customHeight="1">
      <c r="A92" s="22">
        <v>27</v>
      </c>
      <c r="B92" s="14" t="s">
        <v>29</v>
      </c>
      <c r="C92" s="42" t="s">
        <v>12</v>
      </c>
      <c r="D92" s="42"/>
      <c r="E92" s="15">
        <v>19140</v>
      </c>
      <c r="F92" s="16">
        <v>136.97</v>
      </c>
      <c r="G92" s="20">
        <v>0.19</v>
      </c>
      <c r="H92" s="16">
        <f>F92*G92/7</f>
        <v>3.7177571428571428</v>
      </c>
      <c r="I92" s="16">
        <f t="shared" si="3"/>
        <v>11.15327142857143</v>
      </c>
      <c r="J92" s="17">
        <v>1981.81</v>
      </c>
      <c r="K92" s="21">
        <f t="shared" si="4"/>
        <v>22103.664849857145</v>
      </c>
      <c r="L92" s="18"/>
    </row>
    <row r="93" spans="1:12" s="6" customFormat="1" ht="13.5" customHeight="1">
      <c r="A93" s="13">
        <v>28</v>
      </c>
      <c r="B93" s="14" t="s">
        <v>30</v>
      </c>
      <c r="C93" s="42" t="s">
        <v>12</v>
      </c>
      <c r="D93" s="42"/>
      <c r="E93" s="15">
        <v>18000</v>
      </c>
      <c r="F93" s="16">
        <v>152.74</v>
      </c>
      <c r="G93" s="20">
        <v>0.19</v>
      </c>
      <c r="H93" s="16">
        <f>F93*G93/7</f>
        <v>4.1458</v>
      </c>
      <c r="I93" s="16">
        <f t="shared" si="3"/>
        <v>12.4374</v>
      </c>
      <c r="J93" s="17">
        <v>1981.81</v>
      </c>
      <c r="K93" s="21">
        <f t="shared" si="4"/>
        <v>24648.563694</v>
      </c>
      <c r="L93" s="18"/>
    </row>
    <row r="94" spans="1:12" s="6" customFormat="1" ht="13.5" customHeight="1">
      <c r="A94" s="22">
        <v>29</v>
      </c>
      <c r="B94" s="14" t="s">
        <v>75</v>
      </c>
      <c r="C94" s="42" t="s">
        <v>12</v>
      </c>
      <c r="D94" s="42"/>
      <c r="E94" s="15">
        <v>18000</v>
      </c>
      <c r="F94" s="16">
        <v>157.33</v>
      </c>
      <c r="G94" s="20">
        <v>0.19</v>
      </c>
      <c r="H94" s="16"/>
      <c r="I94" s="16">
        <f t="shared" si="3"/>
        <v>12.811157142857143</v>
      </c>
      <c r="J94" s="17">
        <v>1981.81</v>
      </c>
      <c r="K94" s="21">
        <f t="shared" si="4"/>
        <v>25389.279337285712</v>
      </c>
      <c r="L94" s="18"/>
    </row>
    <row r="95" spans="1:12" s="6" customFormat="1" ht="13.5" customHeight="1">
      <c r="A95" s="13">
        <v>30</v>
      </c>
      <c r="B95" s="14" t="s">
        <v>31</v>
      </c>
      <c r="C95" s="42" t="s">
        <v>12</v>
      </c>
      <c r="D95" s="42"/>
      <c r="E95" s="15">
        <v>24000</v>
      </c>
      <c r="F95" s="16">
        <v>84</v>
      </c>
      <c r="G95" s="20">
        <v>0.19</v>
      </c>
      <c r="H95" s="16">
        <f aca="true" t="shared" si="5" ref="H95:H123">F95*G95/7</f>
        <v>2.2800000000000002</v>
      </c>
      <c r="I95" s="16">
        <f t="shared" si="3"/>
        <v>6.840000000000001</v>
      </c>
      <c r="J95" s="17">
        <v>1981.81</v>
      </c>
      <c r="K95" s="21">
        <f t="shared" si="4"/>
        <v>13555.5804</v>
      </c>
      <c r="L95" s="18"/>
    </row>
    <row r="96" spans="1:12" s="6" customFormat="1" ht="13.5" customHeight="1">
      <c r="A96" s="22">
        <v>31</v>
      </c>
      <c r="B96" s="14" t="s">
        <v>32</v>
      </c>
      <c r="C96" s="42" t="s">
        <v>12</v>
      </c>
      <c r="D96" s="42"/>
      <c r="E96" s="15">
        <v>19550</v>
      </c>
      <c r="F96" s="16">
        <v>70.07</v>
      </c>
      <c r="G96" s="20">
        <v>0.19</v>
      </c>
      <c r="H96" s="16">
        <f t="shared" si="5"/>
        <v>1.9018999999999997</v>
      </c>
      <c r="I96" s="16">
        <f t="shared" si="3"/>
        <v>5.705699999999999</v>
      </c>
      <c r="J96" s="17">
        <v>1981.81</v>
      </c>
      <c r="K96" s="21">
        <f t="shared" si="4"/>
        <v>11307.613316999998</v>
      </c>
      <c r="L96" s="18"/>
    </row>
    <row r="97" spans="1:12" s="6" customFormat="1" ht="13.5" customHeight="1">
      <c r="A97" s="13">
        <v>32</v>
      </c>
      <c r="B97" s="14" t="s">
        <v>76</v>
      </c>
      <c r="C97" s="43" t="s">
        <v>12</v>
      </c>
      <c r="D97" s="44"/>
      <c r="E97" s="15">
        <v>18000</v>
      </c>
      <c r="F97" s="16">
        <v>107.57</v>
      </c>
      <c r="G97" s="20">
        <v>0.19</v>
      </c>
      <c r="H97" s="16">
        <f t="shared" si="5"/>
        <v>2.9197571428571427</v>
      </c>
      <c r="I97" s="16">
        <f t="shared" si="3"/>
        <v>8.759271428571427</v>
      </c>
      <c r="J97" s="17">
        <v>1981.81</v>
      </c>
      <c r="K97" s="21">
        <f t="shared" si="4"/>
        <v>17359.21170985714</v>
      </c>
      <c r="L97" s="18"/>
    </row>
    <row r="98" spans="1:12" s="6" customFormat="1" ht="13.5" customHeight="1">
      <c r="A98" s="22">
        <v>33</v>
      </c>
      <c r="B98" s="14" t="s">
        <v>33</v>
      </c>
      <c r="C98" s="42" t="s">
        <v>12</v>
      </c>
      <c r="D98" s="42"/>
      <c r="E98" s="15">
        <v>58500</v>
      </c>
      <c r="F98" s="16">
        <v>366.31</v>
      </c>
      <c r="G98" s="20">
        <v>0.19</v>
      </c>
      <c r="H98" s="16">
        <f t="shared" si="5"/>
        <v>9.9427</v>
      </c>
      <c r="I98" s="16">
        <f t="shared" si="3"/>
        <v>29.8281</v>
      </c>
      <c r="J98" s="17">
        <v>1981.81</v>
      </c>
      <c r="K98" s="21">
        <f t="shared" si="4"/>
        <v>59113.626861</v>
      </c>
      <c r="L98" s="18"/>
    </row>
    <row r="99" spans="1:12" s="6" customFormat="1" ht="13.5" customHeight="1">
      <c r="A99" s="13">
        <v>34</v>
      </c>
      <c r="B99" s="14" t="s">
        <v>34</v>
      </c>
      <c r="C99" s="42" t="s">
        <v>12</v>
      </c>
      <c r="D99" s="42"/>
      <c r="E99" s="15">
        <v>18000</v>
      </c>
      <c r="F99" s="16">
        <v>153.15</v>
      </c>
      <c r="G99" s="20">
        <v>0.19</v>
      </c>
      <c r="H99" s="16">
        <f t="shared" si="5"/>
        <v>4.156928571428572</v>
      </c>
      <c r="I99" s="16">
        <f t="shared" si="3"/>
        <v>12.470785714285714</v>
      </c>
      <c r="J99" s="17">
        <v>1981.81</v>
      </c>
      <c r="K99" s="21">
        <f t="shared" si="4"/>
        <v>24714.72783642857</v>
      </c>
      <c r="L99" s="18"/>
    </row>
    <row r="100" spans="1:12" s="6" customFormat="1" ht="13.5" customHeight="1">
      <c r="A100" s="22">
        <v>35</v>
      </c>
      <c r="B100" s="14" t="s">
        <v>35</v>
      </c>
      <c r="C100" s="42" t="s">
        <v>12</v>
      </c>
      <c r="D100" s="42"/>
      <c r="E100" s="15">
        <v>18000</v>
      </c>
      <c r="F100" s="16">
        <v>151.16</v>
      </c>
      <c r="G100" s="20">
        <v>0.19</v>
      </c>
      <c r="H100" s="16">
        <f t="shared" si="5"/>
        <v>4.102914285714285</v>
      </c>
      <c r="I100" s="16">
        <f t="shared" si="3"/>
        <v>12.308742857142857</v>
      </c>
      <c r="J100" s="17">
        <v>1981.81</v>
      </c>
      <c r="K100" s="21">
        <f t="shared" si="4"/>
        <v>24393.589681714286</v>
      </c>
      <c r="L100" s="18"/>
    </row>
    <row r="101" spans="1:12" s="6" customFormat="1" ht="13.5" customHeight="1">
      <c r="A101" s="13">
        <v>36</v>
      </c>
      <c r="B101" s="14" t="s">
        <v>36</v>
      </c>
      <c r="C101" s="42" t="s">
        <v>12</v>
      </c>
      <c r="D101" s="42"/>
      <c r="E101" s="15">
        <v>18000</v>
      </c>
      <c r="F101" s="16">
        <v>156.47</v>
      </c>
      <c r="G101" s="20">
        <v>0.19</v>
      </c>
      <c r="H101" s="16">
        <f t="shared" si="5"/>
        <v>4.247042857142857</v>
      </c>
      <c r="I101" s="16">
        <f t="shared" si="3"/>
        <v>12.74112857142857</v>
      </c>
      <c r="J101" s="17">
        <v>1981.81</v>
      </c>
      <c r="K101" s="21">
        <f t="shared" si="4"/>
        <v>25250.496014142853</v>
      </c>
      <c r="L101" s="18"/>
    </row>
    <row r="102" spans="1:12" s="6" customFormat="1" ht="13.5" customHeight="1">
      <c r="A102" s="22">
        <v>37</v>
      </c>
      <c r="B102" s="14" t="s">
        <v>37</v>
      </c>
      <c r="C102" s="42" t="s">
        <v>12</v>
      </c>
      <c r="D102" s="42"/>
      <c r="E102" s="15">
        <v>18000</v>
      </c>
      <c r="F102" s="16">
        <v>170.24</v>
      </c>
      <c r="G102" s="20">
        <v>0.19</v>
      </c>
      <c r="H102" s="16">
        <f t="shared" si="5"/>
        <v>4.620800000000001</v>
      </c>
      <c r="I102" s="16">
        <f t="shared" si="3"/>
        <v>13.862400000000003</v>
      </c>
      <c r="J102" s="17">
        <v>1981.81</v>
      </c>
      <c r="K102" s="21">
        <f t="shared" si="4"/>
        <v>27472.642944000003</v>
      </c>
      <c r="L102" s="18"/>
    </row>
    <row r="103" spans="1:12" s="6" customFormat="1" ht="13.5" customHeight="1">
      <c r="A103" s="13">
        <v>38</v>
      </c>
      <c r="B103" s="14" t="s">
        <v>38</v>
      </c>
      <c r="C103" s="42" t="s">
        <v>12</v>
      </c>
      <c r="D103" s="42"/>
      <c r="E103" s="15">
        <v>18000</v>
      </c>
      <c r="F103" s="16">
        <v>167.87</v>
      </c>
      <c r="G103" s="20">
        <v>0.19</v>
      </c>
      <c r="H103" s="16">
        <f t="shared" si="5"/>
        <v>4.556471428571429</v>
      </c>
      <c r="I103" s="16">
        <f t="shared" si="3"/>
        <v>13.669414285714288</v>
      </c>
      <c r="J103" s="17">
        <v>1981.81</v>
      </c>
      <c r="K103" s="21">
        <f t="shared" si="4"/>
        <v>27090.181925571433</v>
      </c>
      <c r="L103" s="18"/>
    </row>
    <row r="104" spans="1:12" s="6" customFormat="1" ht="13.5" customHeight="1">
      <c r="A104" s="22">
        <v>39</v>
      </c>
      <c r="B104" s="14" t="s">
        <v>39</v>
      </c>
      <c r="C104" s="42" t="s">
        <v>12</v>
      </c>
      <c r="D104" s="42"/>
      <c r="E104" s="15">
        <v>18000</v>
      </c>
      <c r="F104" s="16">
        <v>173.36</v>
      </c>
      <c r="G104" s="20">
        <v>0.19</v>
      </c>
      <c r="H104" s="16">
        <f t="shared" si="5"/>
        <v>4.7054857142857145</v>
      </c>
      <c r="I104" s="16">
        <f t="shared" si="3"/>
        <v>14.116457142857143</v>
      </c>
      <c r="J104" s="17">
        <v>1981.81</v>
      </c>
      <c r="K104" s="21">
        <f t="shared" si="4"/>
        <v>27976.135930285716</v>
      </c>
      <c r="L104" s="18"/>
    </row>
    <row r="105" spans="1:12" s="6" customFormat="1" ht="13.5" customHeight="1">
      <c r="A105" s="13">
        <v>40</v>
      </c>
      <c r="B105" s="14" t="s">
        <v>40</v>
      </c>
      <c r="C105" s="42" t="s">
        <v>12</v>
      </c>
      <c r="D105" s="42"/>
      <c r="E105" s="15">
        <v>18000</v>
      </c>
      <c r="F105" s="16">
        <v>163.88</v>
      </c>
      <c r="G105" s="20">
        <v>0.19</v>
      </c>
      <c r="H105" s="16">
        <f t="shared" si="5"/>
        <v>4.448171428571428</v>
      </c>
      <c r="I105" s="16">
        <f t="shared" si="3"/>
        <v>13.344514285714286</v>
      </c>
      <c r="J105" s="17">
        <v>1981.81</v>
      </c>
      <c r="K105" s="21">
        <f t="shared" si="4"/>
        <v>26446.291856571428</v>
      </c>
      <c r="L105" s="18"/>
    </row>
    <row r="106" spans="1:12" s="6" customFormat="1" ht="13.5" customHeight="1">
      <c r="A106" s="22">
        <v>41</v>
      </c>
      <c r="B106" s="14" t="s">
        <v>41</v>
      </c>
      <c r="C106" s="42" t="s">
        <v>12</v>
      </c>
      <c r="D106" s="42"/>
      <c r="E106" s="15">
        <v>18000</v>
      </c>
      <c r="F106" s="16">
        <v>151.63</v>
      </c>
      <c r="G106" s="20">
        <v>0.19</v>
      </c>
      <c r="H106" s="16">
        <f t="shared" si="5"/>
        <v>4.115671428571429</v>
      </c>
      <c r="I106" s="16">
        <f t="shared" si="3"/>
        <v>12.347014285714287</v>
      </c>
      <c r="J106" s="17">
        <v>1981.81</v>
      </c>
      <c r="K106" s="21">
        <f t="shared" si="4"/>
        <v>24469.43638157143</v>
      </c>
      <c r="L106" s="18"/>
    </row>
    <row r="107" spans="1:12" s="6" customFormat="1" ht="13.5" customHeight="1">
      <c r="A107" s="13">
        <v>42</v>
      </c>
      <c r="B107" s="14" t="s">
        <v>42</v>
      </c>
      <c r="C107" s="42" t="s">
        <v>12</v>
      </c>
      <c r="D107" s="42"/>
      <c r="E107" s="15">
        <v>18000</v>
      </c>
      <c r="F107" s="16">
        <v>160.2</v>
      </c>
      <c r="G107" s="20">
        <v>0.19</v>
      </c>
      <c r="H107" s="16">
        <f t="shared" si="5"/>
        <v>4.348285714285714</v>
      </c>
      <c r="I107" s="16">
        <f t="shared" si="3"/>
        <v>13.044857142857142</v>
      </c>
      <c r="J107" s="17">
        <v>1981.81</v>
      </c>
      <c r="K107" s="21">
        <f t="shared" si="4"/>
        <v>25852.428334285712</v>
      </c>
      <c r="L107" s="18"/>
    </row>
    <row r="108" spans="1:12" s="6" customFormat="1" ht="13.5" customHeight="1">
      <c r="A108" s="22">
        <v>43</v>
      </c>
      <c r="B108" s="14" t="s">
        <v>43</v>
      </c>
      <c r="C108" s="42" t="s">
        <v>12</v>
      </c>
      <c r="D108" s="42"/>
      <c r="E108" s="15">
        <v>18000</v>
      </c>
      <c r="F108" s="16">
        <v>111.39</v>
      </c>
      <c r="G108" s="20">
        <v>0.19</v>
      </c>
      <c r="H108" s="16">
        <f t="shared" si="5"/>
        <v>3.0234428571428573</v>
      </c>
      <c r="I108" s="16">
        <f t="shared" si="3"/>
        <v>9.070328571428572</v>
      </c>
      <c r="J108" s="17">
        <v>1981.81</v>
      </c>
      <c r="K108" s="21">
        <f t="shared" si="4"/>
        <v>17975.667866142856</v>
      </c>
      <c r="L108" s="18"/>
    </row>
    <row r="109" spans="1:12" s="6" customFormat="1" ht="13.5" customHeight="1">
      <c r="A109" s="13">
        <v>44</v>
      </c>
      <c r="B109" s="14" t="s">
        <v>44</v>
      </c>
      <c r="C109" s="42" t="s">
        <v>12</v>
      </c>
      <c r="D109" s="42"/>
      <c r="E109" s="15">
        <v>18000</v>
      </c>
      <c r="F109" s="16">
        <v>185.22</v>
      </c>
      <c r="G109" s="20">
        <v>0.19</v>
      </c>
      <c r="H109" s="16">
        <f t="shared" si="5"/>
        <v>5.0274</v>
      </c>
      <c r="I109" s="16">
        <f t="shared" si="3"/>
        <v>15.0822</v>
      </c>
      <c r="J109" s="17">
        <v>1981.81</v>
      </c>
      <c r="K109" s="21">
        <f t="shared" si="4"/>
        <v>29890.054782</v>
      </c>
      <c r="L109" s="18"/>
    </row>
    <row r="110" spans="1:12" s="6" customFormat="1" ht="13.5" customHeight="1">
      <c r="A110" s="22">
        <v>45</v>
      </c>
      <c r="B110" s="14" t="s">
        <v>45</v>
      </c>
      <c r="C110" s="42" t="s">
        <v>12</v>
      </c>
      <c r="D110" s="42"/>
      <c r="E110" s="15">
        <v>18000</v>
      </c>
      <c r="F110" s="16">
        <v>153.31</v>
      </c>
      <c r="G110" s="20">
        <v>0.19</v>
      </c>
      <c r="H110" s="16">
        <f t="shared" si="5"/>
        <v>4.161271428571429</v>
      </c>
      <c r="I110" s="16">
        <f t="shared" si="3"/>
        <v>12.483814285714288</v>
      </c>
      <c r="J110" s="17">
        <v>1981.81</v>
      </c>
      <c r="K110" s="21">
        <f t="shared" si="4"/>
        <v>24740.547989571434</v>
      </c>
      <c r="L110" s="18"/>
    </row>
    <row r="111" spans="1:12" s="6" customFormat="1" ht="13.5" customHeight="1">
      <c r="A111" s="13">
        <v>46</v>
      </c>
      <c r="B111" s="14" t="s">
        <v>46</v>
      </c>
      <c r="C111" s="42" t="s">
        <v>12</v>
      </c>
      <c r="D111" s="42"/>
      <c r="E111" s="15">
        <v>18000</v>
      </c>
      <c r="F111" s="16">
        <v>201.45</v>
      </c>
      <c r="G111" s="20">
        <v>0.19</v>
      </c>
      <c r="H111" s="16">
        <f t="shared" si="5"/>
        <v>5.467928571428572</v>
      </c>
      <c r="I111" s="16">
        <f t="shared" si="3"/>
        <v>16.403785714285714</v>
      </c>
      <c r="J111" s="17">
        <v>1981.81</v>
      </c>
      <c r="K111" s="21">
        <f t="shared" si="4"/>
        <v>32509.18656642857</v>
      </c>
      <c r="L111" s="18"/>
    </row>
    <row r="112" spans="1:12" s="6" customFormat="1" ht="13.5" customHeight="1">
      <c r="A112" s="22">
        <v>47</v>
      </c>
      <c r="B112" s="14" t="s">
        <v>47</v>
      </c>
      <c r="C112" s="42" t="s">
        <v>12</v>
      </c>
      <c r="D112" s="42"/>
      <c r="E112" s="15">
        <v>18000</v>
      </c>
      <c r="F112" s="16">
        <v>171.86</v>
      </c>
      <c r="G112" s="20">
        <v>0.19</v>
      </c>
      <c r="H112" s="16">
        <f t="shared" si="5"/>
        <v>4.664771428571429</v>
      </c>
      <c r="I112" s="16">
        <f t="shared" si="3"/>
        <v>13.994314285714287</v>
      </c>
      <c r="J112" s="17">
        <v>1981.81</v>
      </c>
      <c r="K112" s="21">
        <f t="shared" si="4"/>
        <v>27734.07199457143</v>
      </c>
      <c r="L112" s="18"/>
    </row>
    <row r="113" spans="1:12" s="6" customFormat="1" ht="13.5" customHeight="1">
      <c r="A113" s="13">
        <v>48</v>
      </c>
      <c r="B113" s="14" t="s">
        <v>48</v>
      </c>
      <c r="C113" s="42" t="s">
        <v>12</v>
      </c>
      <c r="D113" s="42"/>
      <c r="E113" s="15">
        <v>18000</v>
      </c>
      <c r="F113" s="16">
        <v>159.81</v>
      </c>
      <c r="G113" s="20">
        <v>0.19</v>
      </c>
      <c r="H113" s="16">
        <f t="shared" si="5"/>
        <v>4.3377</v>
      </c>
      <c r="I113" s="16">
        <f t="shared" si="3"/>
        <v>13.0131</v>
      </c>
      <c r="J113" s="17">
        <v>1981.81</v>
      </c>
      <c r="K113" s="21">
        <f t="shared" si="4"/>
        <v>25789.491711</v>
      </c>
      <c r="L113" s="18"/>
    </row>
    <row r="114" spans="1:12" s="6" customFormat="1" ht="13.5" customHeight="1">
      <c r="A114" s="22">
        <v>49</v>
      </c>
      <c r="B114" s="14" t="s">
        <v>49</v>
      </c>
      <c r="C114" s="42" t="s">
        <v>12</v>
      </c>
      <c r="D114" s="42"/>
      <c r="E114" s="15">
        <v>11277</v>
      </c>
      <c r="F114" s="16">
        <v>196.92</v>
      </c>
      <c r="G114" s="20">
        <v>0.19</v>
      </c>
      <c r="H114" s="16">
        <f t="shared" si="5"/>
        <v>5.344971428571428</v>
      </c>
      <c r="I114" s="16">
        <f t="shared" si="3"/>
        <v>16.034914285714287</v>
      </c>
      <c r="J114" s="17">
        <v>1981.81</v>
      </c>
      <c r="K114" s="21">
        <f t="shared" si="4"/>
        <v>31778.15348057143</v>
      </c>
      <c r="L114" s="18"/>
    </row>
    <row r="115" spans="1:12" s="6" customFormat="1" ht="13.5" customHeight="1">
      <c r="A115" s="13">
        <v>50</v>
      </c>
      <c r="B115" s="14" t="s">
        <v>50</v>
      </c>
      <c r="C115" s="42" t="s">
        <v>12</v>
      </c>
      <c r="D115" s="42"/>
      <c r="E115" s="15">
        <v>18000</v>
      </c>
      <c r="F115" s="16">
        <v>149.57</v>
      </c>
      <c r="G115" s="20">
        <v>0.19</v>
      </c>
      <c r="H115" s="16">
        <f t="shared" si="5"/>
        <v>4.059757142857142</v>
      </c>
      <c r="I115" s="16">
        <f t="shared" si="3"/>
        <v>12.179271428571427</v>
      </c>
      <c r="J115" s="17">
        <v>1981.81</v>
      </c>
      <c r="K115" s="21">
        <f t="shared" si="4"/>
        <v>24137.00190985714</v>
      </c>
      <c r="L115" s="18"/>
    </row>
    <row r="116" spans="1:12" s="6" customFormat="1" ht="13.5" customHeight="1">
      <c r="A116" s="22">
        <v>51</v>
      </c>
      <c r="B116" s="14" t="s">
        <v>51</v>
      </c>
      <c r="C116" s="42" t="s">
        <v>12</v>
      </c>
      <c r="D116" s="42"/>
      <c r="E116" s="15">
        <v>18000</v>
      </c>
      <c r="F116" s="16">
        <v>195.86</v>
      </c>
      <c r="G116" s="20">
        <v>0.19</v>
      </c>
      <c r="H116" s="16">
        <f t="shared" si="5"/>
        <v>5.3162</v>
      </c>
      <c r="I116" s="16">
        <f t="shared" si="3"/>
        <v>15.9486</v>
      </c>
      <c r="J116" s="17">
        <v>1981.81</v>
      </c>
      <c r="K116" s="21">
        <f t="shared" si="4"/>
        <v>31607.094966</v>
      </c>
      <c r="L116" s="18"/>
    </row>
    <row r="117" spans="1:11" ht="13.5" customHeight="1">
      <c r="A117" s="13">
        <v>52</v>
      </c>
      <c r="B117" s="14" t="s">
        <v>52</v>
      </c>
      <c r="C117" s="42" t="s">
        <v>12</v>
      </c>
      <c r="D117" s="42"/>
      <c r="E117" s="15">
        <v>18000</v>
      </c>
      <c r="F117" s="16">
        <v>149.55</v>
      </c>
      <c r="G117" s="20">
        <v>0.19</v>
      </c>
      <c r="H117" s="16">
        <f t="shared" si="5"/>
        <v>4.059214285714286</v>
      </c>
      <c r="I117" s="16">
        <f t="shared" si="3"/>
        <v>12.177642857142857</v>
      </c>
      <c r="J117" s="17">
        <v>1981.81</v>
      </c>
      <c r="K117" s="21">
        <f t="shared" si="4"/>
        <v>24133.774390714283</v>
      </c>
    </row>
    <row r="118" spans="1:11" ht="13.5" customHeight="1">
      <c r="A118" s="22">
        <v>53</v>
      </c>
      <c r="B118" s="14" t="s">
        <v>53</v>
      </c>
      <c r="C118" s="42" t="s">
        <v>12</v>
      </c>
      <c r="D118" s="42"/>
      <c r="E118" s="15">
        <v>18000</v>
      </c>
      <c r="F118" s="16">
        <v>156.4</v>
      </c>
      <c r="G118" s="20">
        <v>0.19</v>
      </c>
      <c r="H118" s="16">
        <f t="shared" si="5"/>
        <v>4.2451428571428576</v>
      </c>
      <c r="I118" s="16">
        <f t="shared" si="3"/>
        <v>12.735428571428573</v>
      </c>
      <c r="J118" s="17">
        <v>1981.81</v>
      </c>
      <c r="K118" s="21">
        <f t="shared" si="4"/>
        <v>25239.19969714286</v>
      </c>
    </row>
    <row r="119" spans="1:12" s="7" customFormat="1" ht="13.5" customHeight="1">
      <c r="A119" s="13">
        <v>54</v>
      </c>
      <c r="B119" s="14" t="s">
        <v>54</v>
      </c>
      <c r="C119" s="42" t="s">
        <v>12</v>
      </c>
      <c r="D119" s="42"/>
      <c r="E119" s="15">
        <v>18000</v>
      </c>
      <c r="F119" s="16">
        <v>156.92</v>
      </c>
      <c r="G119" s="20">
        <v>0.19</v>
      </c>
      <c r="H119" s="16">
        <f t="shared" si="5"/>
        <v>4.259257142857143</v>
      </c>
      <c r="I119" s="16">
        <f t="shared" si="3"/>
        <v>12.777771428571429</v>
      </c>
      <c r="J119" s="17">
        <v>1981.81</v>
      </c>
      <c r="K119" s="21">
        <f t="shared" si="4"/>
        <v>25323.115194857142</v>
      </c>
      <c r="L119" s="8"/>
    </row>
    <row r="120" spans="1:12" s="7" customFormat="1" ht="13.5" customHeight="1">
      <c r="A120" s="22">
        <v>55</v>
      </c>
      <c r="B120" s="14" t="s">
        <v>55</v>
      </c>
      <c r="C120" s="42" t="s">
        <v>12</v>
      </c>
      <c r="D120" s="42"/>
      <c r="E120" s="15">
        <v>9400</v>
      </c>
      <c r="F120" s="16">
        <v>91.13</v>
      </c>
      <c r="G120" s="20">
        <v>0.19</v>
      </c>
      <c r="H120" s="16">
        <f t="shared" si="5"/>
        <v>2.473528571428571</v>
      </c>
      <c r="I120" s="16">
        <f t="shared" si="3"/>
        <v>7.420585714285713</v>
      </c>
      <c r="J120" s="17">
        <v>1981.81</v>
      </c>
      <c r="K120" s="21">
        <f t="shared" si="4"/>
        <v>14706.19097442857</v>
      </c>
      <c r="L120" s="8"/>
    </row>
    <row r="121" spans="1:12" s="7" customFormat="1" ht="13.5" customHeight="1">
      <c r="A121" s="13">
        <v>56</v>
      </c>
      <c r="B121" s="14" t="s">
        <v>56</v>
      </c>
      <c r="C121" s="42" t="s">
        <v>12</v>
      </c>
      <c r="D121" s="42"/>
      <c r="E121" s="15">
        <v>18000</v>
      </c>
      <c r="F121" s="16">
        <v>151.02</v>
      </c>
      <c r="G121" s="20">
        <v>0.19</v>
      </c>
      <c r="H121" s="16">
        <f t="shared" si="5"/>
        <v>4.099114285714286</v>
      </c>
      <c r="I121" s="16">
        <f t="shared" si="3"/>
        <v>12.297342857142858</v>
      </c>
      <c r="J121" s="17">
        <v>1981.81</v>
      </c>
      <c r="K121" s="21">
        <f t="shared" si="4"/>
        <v>24370.99704771429</v>
      </c>
      <c r="L121" s="8"/>
    </row>
    <row r="122" spans="1:12" s="7" customFormat="1" ht="13.5" customHeight="1">
      <c r="A122" s="22">
        <v>57</v>
      </c>
      <c r="B122" s="14" t="s">
        <v>57</v>
      </c>
      <c r="C122" s="42" t="s">
        <v>12</v>
      </c>
      <c r="D122" s="42"/>
      <c r="E122" s="15">
        <v>18000</v>
      </c>
      <c r="F122" s="16">
        <v>218.38</v>
      </c>
      <c r="G122" s="20">
        <v>0.19</v>
      </c>
      <c r="H122" s="16">
        <f t="shared" si="5"/>
        <v>5.9274571428571425</v>
      </c>
      <c r="I122" s="16">
        <f t="shared" si="3"/>
        <v>17.782371428571427</v>
      </c>
      <c r="J122" s="17">
        <v>1981.81</v>
      </c>
      <c r="K122" s="21">
        <f t="shared" si="4"/>
        <v>35241.28152085714</v>
      </c>
      <c r="L122" s="8"/>
    </row>
    <row r="123" spans="1:12" s="10" customFormat="1" ht="13.5" customHeight="1">
      <c r="A123" s="13">
        <v>58</v>
      </c>
      <c r="B123" s="14" t="s">
        <v>58</v>
      </c>
      <c r="C123" s="42" t="s">
        <v>12</v>
      </c>
      <c r="D123" s="42"/>
      <c r="E123" s="15">
        <v>18000</v>
      </c>
      <c r="F123" s="16">
        <v>161.66</v>
      </c>
      <c r="G123" s="20">
        <v>0.19</v>
      </c>
      <c r="H123" s="16">
        <f t="shared" si="5"/>
        <v>4.387914285714285</v>
      </c>
      <c r="I123" s="16">
        <f t="shared" si="3"/>
        <v>13.163742857142857</v>
      </c>
      <c r="J123" s="17">
        <v>1981.81</v>
      </c>
      <c r="K123" s="21">
        <f t="shared" si="4"/>
        <v>26088.037231714286</v>
      </c>
      <c r="L123" s="9"/>
    </row>
    <row r="124" spans="1:12" s="31" customFormat="1" ht="14.25">
      <c r="A124" s="19"/>
      <c r="B124" s="19" t="s">
        <v>59</v>
      </c>
      <c r="C124" s="45"/>
      <c r="D124" s="45"/>
      <c r="E124" s="32">
        <f>SUM(E66:E123)</f>
        <v>1091105</v>
      </c>
      <c r="F124" s="26">
        <f>SUM(F66:F123)</f>
        <v>8730.919999999998</v>
      </c>
      <c r="G124" s="33" t="s">
        <v>60</v>
      </c>
      <c r="H124" s="33" t="s">
        <v>60</v>
      </c>
      <c r="I124" s="34">
        <f>SUM(I66:I123)</f>
        <v>710.946342857143</v>
      </c>
      <c r="J124" s="33" t="s">
        <v>60</v>
      </c>
      <c r="K124" s="26">
        <f>SUM(K66:K123)</f>
        <v>1408960.5717377139</v>
      </c>
      <c r="L124" s="37"/>
    </row>
    <row r="126" spans="1:13" ht="14.25">
      <c r="A126" s="39" t="s">
        <v>77</v>
      </c>
      <c r="B126" s="40"/>
      <c r="C126" s="40"/>
      <c r="D126" s="40"/>
      <c r="E126" s="40"/>
      <c r="F126" s="41"/>
      <c r="G126" s="23" t="str">
        <f>G124</f>
        <v>---</v>
      </c>
      <c r="H126" s="24" t="str">
        <f>H124</f>
        <v>---</v>
      </c>
      <c r="I126" s="27">
        <f>I63+I124</f>
        <v>1658.8748000000003</v>
      </c>
      <c r="J126" s="25" t="s">
        <v>60</v>
      </c>
      <c r="K126" s="26">
        <f>K63+K124</f>
        <v>3227731.943888571</v>
      </c>
      <c r="L126" s="28"/>
      <c r="M126" s="29"/>
    </row>
    <row r="127" ht="15">
      <c r="A127" s="6"/>
    </row>
    <row r="129" spans="1:13" ht="15.75">
      <c r="A129" s="7" t="s">
        <v>63</v>
      </c>
      <c r="B129" s="7"/>
      <c r="C129" s="7"/>
      <c r="D129" s="7"/>
      <c r="E129" s="7"/>
      <c r="F129" s="7"/>
      <c r="G129" s="7"/>
      <c r="H129" s="7"/>
      <c r="I129" s="7"/>
      <c r="J129" s="7" t="s">
        <v>64</v>
      </c>
      <c r="K129" s="7"/>
      <c r="L129" s="7"/>
      <c r="M129" s="7"/>
    </row>
    <row r="130" spans="1:13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30" customFormat="1" ht="15.75">
      <c r="A133" s="7" t="s">
        <v>80</v>
      </c>
      <c r="B133" s="7"/>
      <c r="C133" s="7"/>
      <c r="D133" s="7"/>
      <c r="E133" s="7"/>
      <c r="F133" s="7"/>
      <c r="G133" s="7"/>
      <c r="H133" s="7"/>
      <c r="I133" s="7"/>
      <c r="J133" s="7" t="s">
        <v>81</v>
      </c>
      <c r="K133" s="7"/>
      <c r="L133" s="7"/>
      <c r="M133" s="7"/>
    </row>
    <row r="134" spans="1:13" s="30" customFormat="1" ht="12.75">
      <c r="A134" s="31" t="s">
        <v>65</v>
      </c>
      <c r="B134" s="31"/>
      <c r="C134" s="31"/>
      <c r="D134" s="31"/>
      <c r="E134" s="31"/>
      <c r="F134" s="31"/>
      <c r="G134" s="31"/>
      <c r="H134" s="31"/>
      <c r="I134" s="31"/>
      <c r="J134" s="31" t="s">
        <v>65</v>
      </c>
      <c r="K134" s="31"/>
      <c r="L134" s="31"/>
      <c r="M134" s="31"/>
    </row>
    <row r="135" spans="3:13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3:13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44" ht="12.75">
      <c r="B144" s="38"/>
    </row>
    <row r="148" ht="12.75">
      <c r="A148" s="38" t="s">
        <v>78</v>
      </c>
    </row>
  </sheetData>
  <sheetProtection/>
  <mergeCells count="122">
    <mergeCell ref="C122:D122"/>
    <mergeCell ref="C123:D123"/>
    <mergeCell ref="C124:D124"/>
    <mergeCell ref="C116:D116"/>
    <mergeCell ref="C117:D117"/>
    <mergeCell ref="C118:D118"/>
    <mergeCell ref="C119:D119"/>
    <mergeCell ref="C120:D120"/>
    <mergeCell ref="C121:D121"/>
    <mergeCell ref="C17:D17"/>
    <mergeCell ref="C21:D21"/>
    <mergeCell ref="C22:D22"/>
    <mergeCell ref="C27:D27"/>
    <mergeCell ref="C29:D29"/>
    <mergeCell ref="C115:D115"/>
    <mergeCell ref="C26:D26"/>
    <mergeCell ref="C28:D28"/>
    <mergeCell ref="C5:D5"/>
    <mergeCell ref="C15:D15"/>
    <mergeCell ref="A1:K1"/>
    <mergeCell ref="C4:D4"/>
    <mergeCell ref="C6:D6"/>
    <mergeCell ref="C7:D7"/>
    <mergeCell ref="C16:D16"/>
    <mergeCell ref="C18:D18"/>
    <mergeCell ref="C19:D19"/>
    <mergeCell ref="C8:D8"/>
    <mergeCell ref="C10:D10"/>
    <mergeCell ref="C12:D12"/>
    <mergeCell ref="C14:D14"/>
    <mergeCell ref="C13:D13"/>
    <mergeCell ref="C9:D9"/>
    <mergeCell ref="C11:D11"/>
    <mergeCell ref="C30:D30"/>
    <mergeCell ref="C31:D31"/>
    <mergeCell ref="C20:D20"/>
    <mergeCell ref="C23:D23"/>
    <mergeCell ref="C24:D24"/>
    <mergeCell ref="C25:D25"/>
    <mergeCell ref="C37:D37"/>
    <mergeCell ref="C38:D38"/>
    <mergeCell ref="C39:D39"/>
    <mergeCell ref="C40:D40"/>
    <mergeCell ref="C32:D32"/>
    <mergeCell ref="C34:D34"/>
    <mergeCell ref="C35:D35"/>
    <mergeCell ref="C36:D36"/>
    <mergeCell ref="C33:D33"/>
    <mergeCell ref="C45:D45"/>
    <mergeCell ref="C46:D46"/>
    <mergeCell ref="C47:D47"/>
    <mergeCell ref="C48:D48"/>
    <mergeCell ref="C41:D41"/>
    <mergeCell ref="C42:D42"/>
    <mergeCell ref="C43:D43"/>
    <mergeCell ref="C44:D44"/>
    <mergeCell ref="C53:D53"/>
    <mergeCell ref="C54:D54"/>
    <mergeCell ref="C55:D55"/>
    <mergeCell ref="C56:D56"/>
    <mergeCell ref="C49:D49"/>
    <mergeCell ref="C50:D50"/>
    <mergeCell ref="C51:D51"/>
    <mergeCell ref="C52:D52"/>
    <mergeCell ref="C61:D61"/>
    <mergeCell ref="C62:D62"/>
    <mergeCell ref="C63:D63"/>
    <mergeCell ref="C65:D65"/>
    <mergeCell ref="C57:D57"/>
    <mergeCell ref="C58:D58"/>
    <mergeCell ref="C59:D59"/>
    <mergeCell ref="C60:D60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86:D86"/>
    <mergeCell ref="C87:D87"/>
    <mergeCell ref="C88:D88"/>
    <mergeCell ref="C89:D89"/>
    <mergeCell ref="C82:D82"/>
    <mergeCell ref="C83:D83"/>
    <mergeCell ref="C84:D84"/>
    <mergeCell ref="C85:D85"/>
    <mergeCell ref="C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A126:F126"/>
    <mergeCell ref="C106:D106"/>
    <mergeCell ref="C107:D107"/>
    <mergeCell ref="C108:D108"/>
    <mergeCell ref="C109:D109"/>
    <mergeCell ref="C114:D114"/>
    <mergeCell ref="C110:D110"/>
    <mergeCell ref="C111:D111"/>
    <mergeCell ref="C112:D112"/>
    <mergeCell ref="C113:D113"/>
  </mergeCells>
  <printOptions/>
  <pageMargins left="0.46" right="0.37" top="0.3" bottom="0.21" header="0.24" footer="0.16"/>
  <pageSetup fitToHeight="2" horizontalDpi="600" verticalDpi="600" orientation="landscape" paperSize="9" scale="90" r:id="rId1"/>
  <rowBreaks count="2" manualBreakCount="2">
    <brk id="50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2016-01-13T06:58:42Z</cp:lastPrinted>
  <dcterms:modified xsi:type="dcterms:W3CDTF">2016-01-13T07:07:56Z</dcterms:modified>
  <cp:category/>
  <cp:version/>
  <cp:contentType/>
  <cp:contentStatus/>
</cp:coreProperties>
</file>