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<sst xmlns="http://schemas.openxmlformats.org/spreadsheetml/2006/main" count="53" uniqueCount="28">
  <si>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</si>
  <si>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</si>
  <si>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</si>
  <si>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</si>
  <si>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</si>
  <si>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</si>
  <si>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</si>
  <si>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</si>
  <si>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</si>
  <si>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</si>
  <si>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</si>
  <si>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</si>
  <si>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</si>
  <si>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</si>
  <si>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</si>
  <si>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Итого отопления в отопительный период (семь месяцев):</t>
  </si>
  <si>
    <t>"Теплоснабжающая организация":</t>
  </si>
  <si>
    <t>исп. А.В.Шишкина, тел. 32-83-01</t>
  </si>
  <si>
    <t>М.П.</t>
  </si>
  <si>
    <t>"Потребитель":</t>
  </si>
  <si>
    <t>_________________  / С.Н.Тарасов /</t>
  </si>
  <si>
    <t>Итого отопление:</t>
  </si>
  <si>
    <t>2</t>
  </si>
  <si>
    <t>Приложение №1 к договору теплоснабжения № 744 от 13.01.17г.</t>
  </si>
  <si>
    <t>_________________ / Т.В.Скрипник /</t>
  </si>
  <si>
    <t>пр.Гая, 24</t>
  </si>
  <si>
    <t>пр.Гая, 32</t>
  </si>
  <si>
    <t>Котельная Моторный завод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</si>
</sst>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0"/>
    <numFmt numFmtId="167" formatCode="0.000"/>
  </numFmts>
  <fonts count="8"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3" fontId="3" fillId="0" borderId="1" xfId="0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4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right"/>
    </xf>
    <xf numFmtId="4" fontId="4" fillId="0" borderId="0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="60" workbookViewId="0" topLeftCell="A13">
      <selection activeCell="C27" sqref="C27"/>
    </sheetView>
  </sheetViews>
  <sheetFormatPr defaultColWidth="9.33203125" defaultRowHeight="11.25" outlineLevelCol="1"/>
  <cols>
    <col min="1" max="1" width="5.5" style="1" customWidth="1"/>
    <col min="2" max="2" width="38.33203125" style="1" customWidth="1"/>
    <col min="3" max="3" width="10.33203125" style="1" customWidth="1"/>
    <col min="4" max="4" width="35.83203125" style="1" customWidth="1"/>
    <col min="5" max="5" width="19.83203125" style="1" customWidth="1"/>
    <col min="6" max="6" width="23.5" style="1" customWidth="1"/>
    <col min="7" max="7" width="20.33203125" style="1" customWidth="1"/>
    <col min="8" max="8" width="23.16015625" style="1" hidden="1" customWidth="1" outlineLevel="1"/>
    <col min="9" max="9" width="18.66015625" style="1" hidden="1" customWidth="1" outlineLevel="1"/>
    <col min="10" max="10" width="22.16015625" style="1" customWidth="1" collapsed="1"/>
    <col min="11" max="11" width="23.33203125" style="1" customWidth="1"/>
    <col min="12" max="12" width="29" style="1" customWidth="1"/>
    <col min="13" max="13" width="15.33203125" style="1" customWidth="1"/>
    <col min="14" max="15" width="10.33203125" style="1" customWidth="1"/>
    <col min="16" max="16" width="11.66015625" style="1" customWidth="1"/>
    <col min="17" max="17" width="15" style="1" customWidth="1"/>
    <col min="18" max="22" width="12" style="1" customWidth="1"/>
    <col min="23" max="16384" width="10.33203125" style="1" customWidth="1"/>
  </cols>
  <sheetData>
    <row r="1" spans="1:22" ht="26.25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4"/>
      <c r="P1" s="14"/>
      <c r="Q1" s="14"/>
      <c r="R1" s="14"/>
      <c r="S1" s="14"/>
      <c r="V1" s="14"/>
    </row>
    <row r="3" ht="20.25">
      <c r="L3" s="15" t="s">
        <v>0</v>
      </c>
    </row>
    <row r="4" spans="1:12" ht="81" customHeight="1">
      <c r="A4" s="22" t="s">
        <v>1</v>
      </c>
      <c r="B4" s="22" t="s">
        <v>2</v>
      </c>
      <c r="C4" s="29" t="s">
        <v>3</v>
      </c>
      <c r="D4" s="29"/>
      <c r="E4" s="22" t="s">
        <v>4</v>
      </c>
      <c r="F4" s="22" t="s">
        <v>5</v>
      </c>
      <c r="G4" s="22" t="s">
        <v>6</v>
      </c>
      <c r="H4" s="22"/>
      <c r="I4" s="22" t="s">
        <v>7</v>
      </c>
      <c r="J4" s="22" t="s">
        <v>8</v>
      </c>
      <c r="K4" s="22" t="s">
        <v>9</v>
      </c>
      <c r="L4" s="22" t="s">
        <v>10</v>
      </c>
    </row>
    <row r="5" spans="1:12" ht="22.5" customHeight="1">
      <c r="A5" s="2" t="s">
        <v>11</v>
      </c>
      <c r="B5" s="3" t="s">
        <v>25</v>
      </c>
      <c r="C5" s="24" t="s">
        <v>27</v>
      </c>
      <c r="D5" s="24"/>
      <c r="E5" s="4">
        <v>91590</v>
      </c>
      <c r="F5" s="5">
        <v>666.43</v>
      </c>
      <c r="G5" s="6">
        <v>0.19</v>
      </c>
      <c r="H5" s="6"/>
      <c r="I5" s="7">
        <v>78.22951</v>
      </c>
      <c r="J5" s="17">
        <f>F5*G5/7*4</f>
        <v>72.35525714285714</v>
      </c>
      <c r="K5" s="5">
        <v>1757.61</v>
      </c>
      <c r="L5" s="5">
        <f>J5*K5</f>
        <v>127172.32350685714</v>
      </c>
    </row>
    <row r="6" spans="1:12" ht="22.5" customHeight="1">
      <c r="A6" s="2" t="s">
        <v>22</v>
      </c>
      <c r="B6" s="3" t="s">
        <v>26</v>
      </c>
      <c r="C6" s="24" t="s">
        <v>27</v>
      </c>
      <c r="D6" s="24"/>
      <c r="E6" s="4">
        <v>57264</v>
      </c>
      <c r="F6" s="5">
        <v>275.15</v>
      </c>
      <c r="G6" s="6">
        <v>0.19</v>
      </c>
      <c r="H6" s="6"/>
      <c r="I6" s="7">
        <v>78.22951</v>
      </c>
      <c r="J6" s="17">
        <f>F6*G6/7*4</f>
        <v>29.87342857142857</v>
      </c>
      <c r="K6" s="5">
        <v>1757.61</v>
      </c>
      <c r="L6" s="5">
        <f>J6*K6</f>
        <v>52505.83679142856</v>
      </c>
    </row>
    <row r="7" spans="1:12" s="13" customFormat="1" ht="22.5" customHeight="1">
      <c r="A7" s="8"/>
      <c r="B7" s="8" t="s">
        <v>21</v>
      </c>
      <c r="C7" s="20"/>
      <c r="D7" s="21"/>
      <c r="E7" s="30">
        <f>SUM(E5:E6)</f>
        <v>148854</v>
      </c>
      <c r="F7" s="10">
        <f>SUM(F5:F6)</f>
        <v>941.5799999999999</v>
      </c>
      <c r="G7" s="11" t="s">
        <v>12</v>
      </c>
      <c r="H7" s="11"/>
      <c r="I7" s="12" t="s">
        <v>12</v>
      </c>
      <c r="J7" s="18">
        <f>SUM(J5:J6)</f>
        <v>102.22868571428572</v>
      </c>
      <c r="K7" s="11" t="s">
        <v>12</v>
      </c>
      <c r="L7" s="10">
        <f>SUM(L5:L6)</f>
        <v>179678.16029828571</v>
      </c>
    </row>
    <row r="9" spans="1:12" s="23" customFormat="1" ht="78.75" customHeight="1">
      <c r="A9" s="22" t="s">
        <v>1</v>
      </c>
      <c r="B9" s="22" t="s">
        <v>2</v>
      </c>
      <c r="C9" s="29" t="s">
        <v>3</v>
      </c>
      <c r="D9" s="29"/>
      <c r="E9" s="22" t="s">
        <v>4</v>
      </c>
      <c r="F9" s="22" t="s">
        <v>5</v>
      </c>
      <c r="G9" s="22" t="s">
        <v>6</v>
      </c>
      <c r="H9" s="22"/>
      <c r="I9" s="22" t="s">
        <v>7</v>
      </c>
      <c r="J9" s="22" t="s">
        <v>13</v>
      </c>
      <c r="K9" s="22" t="s">
        <v>9</v>
      </c>
      <c r="L9" s="22" t="s">
        <v>14</v>
      </c>
    </row>
    <row r="10" spans="1:12" ht="22.5" customHeight="1">
      <c r="A10" s="2" t="s">
        <v>11</v>
      </c>
      <c r="B10" s="3" t="s">
        <v>25</v>
      </c>
      <c r="C10" s="24" t="s">
        <v>27</v>
      </c>
      <c r="D10" s="24"/>
      <c r="E10" s="4">
        <v>91590</v>
      </c>
      <c r="F10" s="5">
        <v>666.43</v>
      </c>
      <c r="G10" s="6">
        <v>0.19</v>
      </c>
      <c r="H10" s="6"/>
      <c r="I10" s="7">
        <v>78.22951</v>
      </c>
      <c r="J10" s="17">
        <f>F10*G10/7*3</f>
        <v>54.266442857142856</v>
      </c>
      <c r="K10" s="5">
        <v>1817.2</v>
      </c>
      <c r="L10" s="5">
        <f>J10*K10</f>
        <v>98612.97996</v>
      </c>
    </row>
    <row r="11" spans="1:12" ht="22.5" customHeight="1">
      <c r="A11" s="2" t="s">
        <v>22</v>
      </c>
      <c r="B11" s="3" t="s">
        <v>26</v>
      </c>
      <c r="C11" s="24" t="s">
        <v>27</v>
      </c>
      <c r="D11" s="24"/>
      <c r="E11" s="4">
        <v>57264</v>
      </c>
      <c r="F11" s="5">
        <v>275.15</v>
      </c>
      <c r="G11" s="6">
        <v>0.19</v>
      </c>
      <c r="H11" s="6"/>
      <c r="I11" s="7">
        <v>78.22951</v>
      </c>
      <c r="J11" s="17">
        <f>F11*G11/7*3</f>
        <v>22.405071428571425</v>
      </c>
      <c r="K11" s="5">
        <v>1817.2</v>
      </c>
      <c r="L11" s="5">
        <f>J11*K11</f>
        <v>40714.4958</v>
      </c>
    </row>
    <row r="12" spans="1:12" s="13" customFormat="1" ht="22.5" customHeight="1">
      <c r="A12" s="8"/>
      <c r="B12" s="8" t="s">
        <v>21</v>
      </c>
      <c r="C12" s="20"/>
      <c r="D12" s="21"/>
      <c r="E12" s="9">
        <f>SUM(E10:E11)</f>
        <v>148854</v>
      </c>
      <c r="F12" s="10">
        <f>SUM(F10:F11)</f>
        <v>941.5799999999999</v>
      </c>
      <c r="G12" s="11" t="s">
        <v>12</v>
      </c>
      <c r="H12" s="11"/>
      <c r="I12" s="12" t="s">
        <v>12</v>
      </c>
      <c r="J12" s="18">
        <f>SUM(J10:J11)</f>
        <v>76.67151428571428</v>
      </c>
      <c r="K12" s="11" t="s">
        <v>12</v>
      </c>
      <c r="L12" s="10">
        <f>SUM(L10:L11)</f>
        <v>139327.47576</v>
      </c>
    </row>
    <row r="13" spans="1:12" s="13" customFormat="1" ht="22.5" customHeight="1">
      <c r="A13" s="26" t="s">
        <v>15</v>
      </c>
      <c r="B13" s="27"/>
      <c r="C13" s="27"/>
      <c r="D13" s="28"/>
      <c r="E13" s="9">
        <f>E12</f>
        <v>148854</v>
      </c>
      <c r="F13" s="10">
        <f>F12</f>
        <v>941.5799999999999</v>
      </c>
      <c r="G13" s="11" t="s">
        <v>12</v>
      </c>
      <c r="H13" s="11"/>
      <c r="I13" s="12" t="s">
        <v>12</v>
      </c>
      <c r="J13" s="18">
        <f>J7+J12</f>
        <v>178.90019999999998</v>
      </c>
      <c r="K13" s="11" t="s">
        <v>12</v>
      </c>
      <c r="L13" s="10">
        <f>L7+L12</f>
        <v>319005.6360582857</v>
      </c>
    </row>
    <row r="14" ht="11.25" customHeight="1"/>
    <row r="15" spans="11:12" ht="20.25">
      <c r="K15" s="15"/>
      <c r="L15" s="16"/>
    </row>
    <row r="17" spans="2:10" s="13" customFormat="1" ht="20.25">
      <c r="B17" s="13" t="s">
        <v>16</v>
      </c>
      <c r="J17" s="13" t="s">
        <v>19</v>
      </c>
    </row>
    <row r="18" s="13" customFormat="1" ht="46.5" customHeight="1"/>
    <row r="19" spans="2:10" s="13" customFormat="1" ht="20.25">
      <c r="B19" s="13" t="s">
        <v>20</v>
      </c>
      <c r="J19" s="13" t="s">
        <v>24</v>
      </c>
    </row>
    <row r="20" spans="2:10" s="13" customFormat="1" ht="20.25">
      <c r="B20" s="13" t="s">
        <v>18</v>
      </c>
      <c r="J20" s="13" t="s">
        <v>18</v>
      </c>
    </row>
    <row r="33" ht="20.25">
      <c r="A33" s="19" t="s">
        <v>17</v>
      </c>
    </row>
  </sheetData>
  <mergeCells count="8">
    <mergeCell ref="C11:D11"/>
    <mergeCell ref="A1:L1"/>
    <mergeCell ref="A13:D13"/>
    <mergeCell ref="C9:D9"/>
    <mergeCell ref="C4:D4"/>
    <mergeCell ref="C5:D5"/>
    <mergeCell ref="C6:D6"/>
    <mergeCell ref="C10:D10"/>
  </mergeCells>
  <printOptions/>
  <pageMargins left="0.6" right="0.36" top="0.17" bottom="0.16" header="0.17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Настенька</cp:lastModifiedBy>
  <cp:lastPrinted>2017-01-13T10:44:49Z</cp:lastPrinted>
  <dcterms:modified xsi:type="dcterms:W3CDTF">2017-01-13T10:45:50Z</dcterms:modified>
  <cp:category/>
  <cp:version/>
  <cp:contentType/>
  <cp:contentStatus/>
</cp:coreProperties>
</file>